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76515" yWindow="285" windowWidth="17985" windowHeight="11820" tabRatio="706"/>
  </bookViews>
  <sheets>
    <sheet name="1.후원금 수입명세서" sheetId="1" r:id="rId1"/>
    <sheet name="2.후원금 사용명세서" sheetId="21" r:id="rId2"/>
    <sheet name="2.푸드마켓 후원금 사용명세서" sheetId="6" r:id="rId3"/>
    <sheet name="3.후원품 수입명세서" sheetId="22" r:id="rId4"/>
    <sheet name="4.후원품 사용명세서" sheetId="23" r:id="rId5"/>
  </sheets>
  <definedNames>
    <definedName name="_xlnm._FilterDatabase" localSheetId="0" hidden="1">'1.후원금 수입명세서'!$A$4:$K$88</definedName>
    <definedName name="_xlnm._FilterDatabase" localSheetId="2" hidden="1">'2.푸드마켓 후원금 사용명세서'!$A$2:$G$5</definedName>
    <definedName name="_xlnm._FilterDatabase" localSheetId="1" hidden="1">'2.후원금 사용명세서'!$A$2:$G$57</definedName>
    <definedName name="_xlnm._FilterDatabase" localSheetId="3" hidden="1">'3.후원품 수입명세서'!$I$2:$O$26</definedName>
    <definedName name="_xlnm._FilterDatabase" localSheetId="4" hidden="1">'4.후원품 사용명세서'!$A$2:$I$31</definedName>
    <definedName name="_xlnm.Print_Area" localSheetId="0">'1.후원금 수입명세서'!$A$1:$L$88</definedName>
    <definedName name="_xlnm.Print_Area" localSheetId="2">'2.푸드마켓 후원금 사용명세서'!$A$1:$G$5</definedName>
    <definedName name="_xlnm.Print_Area" localSheetId="1">'2.후원금 사용명세서'!$A$1:$G$57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사용명세서'!$A$2:$G$4</definedName>
    <definedName name="Z_77139155_8C42_4514_8091_2FF7B66E7BEC_.wvu.FilterData" localSheetId="1" hidden="1">'2.후원금 사용명세서'!$A$2:$G$56</definedName>
    <definedName name="Z_77139155_8C42_4514_8091_2FF7B66E7BEC_.wvu.PrintArea" localSheetId="0" hidden="1">'1.후원금 수입명세서'!$A$1:$K$77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수입명세서'!$A$4:$K$77</definedName>
    <definedName name="Z_99B547AF_9B82_44E4_AAF9_3ECB88885F00_.wvu.FilterData" localSheetId="2" hidden="1">'2.푸드마켓 후원금 사용명세서'!$A$2:$G$4</definedName>
    <definedName name="Z_99B547AF_9B82_44E4_AAF9_3ECB88885F00_.wvu.FilterData" localSheetId="1" hidden="1">'2.후원금 사용명세서'!$A$2:$G$56</definedName>
    <definedName name="Z_99B547AF_9B82_44E4_AAF9_3ECB88885F00_.wvu.PrintArea" localSheetId="0" hidden="1">'1.후원금 수입명세서'!$A$1:$K$77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수입명세서'!$A$4:$K$77</definedName>
    <definedName name="Z_AAD86343_3736_42D2_BA5B_7CC23B836608_.wvu.FilterData" localSheetId="2" hidden="1">'2.푸드마켓 후원금 사용명세서'!$A$2:$G$4</definedName>
    <definedName name="Z_AAD86343_3736_42D2_BA5B_7CC23B836608_.wvu.FilterData" localSheetId="1" hidden="1">'2.후원금 사용명세서'!$A$2:$G$56</definedName>
    <definedName name="Z_AAD86343_3736_42D2_BA5B_7CC23B836608_.wvu.PrintArea" localSheetId="0" hidden="1">'1.후원금 수입명세서'!$A$1:$K$77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수입명세서'!$A$4:$K$77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H31" i="23" l="1"/>
  <c r="D30" i="23"/>
  <c r="D28" i="23"/>
  <c r="D27" i="23"/>
  <c r="D26" i="23"/>
  <c r="D25" i="23"/>
  <c r="D24" i="23"/>
  <c r="D23" i="23"/>
  <c r="D22" i="23"/>
  <c r="D21" i="23"/>
  <c r="D19" i="23"/>
  <c r="D17" i="23"/>
  <c r="D16" i="23"/>
  <c r="D15" i="23"/>
  <c r="D14" i="23"/>
  <c r="D13" i="23"/>
  <c r="D12" i="23"/>
  <c r="D11" i="23"/>
  <c r="D10" i="23"/>
  <c r="D9" i="23"/>
  <c r="D7" i="23"/>
  <c r="D6" i="23"/>
  <c r="D5" i="23"/>
  <c r="D4" i="23"/>
  <c r="D3" i="23"/>
  <c r="N26" i="22"/>
  <c r="I25" i="22"/>
  <c r="I24" i="22"/>
  <c r="I23" i="22"/>
  <c r="I20" i="22"/>
  <c r="I19" i="22"/>
  <c r="I18" i="22"/>
  <c r="I17" i="22"/>
  <c r="I16" i="22"/>
  <c r="I15" i="22"/>
  <c r="I12" i="22"/>
  <c r="I11" i="22"/>
  <c r="I9" i="22"/>
  <c r="I8" i="22"/>
  <c r="I7" i="22"/>
  <c r="I5" i="22"/>
  <c r="I4" i="22"/>
  <c r="D57" i="21" l="1"/>
  <c r="K88" i="1" l="1"/>
  <c r="B85" i="1"/>
  <c r="D5" i="6" l="1"/>
</calcChain>
</file>

<file path=xl/sharedStrings.xml><?xml version="1.0" encoding="utf-8"?>
<sst xmlns="http://schemas.openxmlformats.org/spreadsheetml/2006/main" count="1090" uniqueCount="400">
  <si>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</si>
  <si>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</si>
  <si>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</si>
  <si>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</si>
  <si>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</si>
  <si>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</si>
  <si>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</si>
  <si>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</si>
  <si>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</si>
  <si>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</si>
  <si>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</si>
  <si>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</si>
  <si>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</si>
  <si>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</si>
  <si>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</si>
  <si>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</si>
  <si>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</si>
  <si>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</si>
  <si>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</si>
  <si>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</si>
  <si>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</si>
  <si>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</si>
  <si>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</si>
  <si>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총  액</t>
    <phoneticPr fontId="3" type="noConversion"/>
  </si>
  <si>
    <t>금액</t>
    <phoneticPr fontId="3" type="noConversion"/>
  </si>
  <si>
    <t>총  액</t>
    <phoneticPr fontId="3" type="noConversion"/>
  </si>
  <si>
    <t>지역사회</t>
    <phoneticPr fontId="3" type="noConversion"/>
  </si>
  <si>
    <t>비영리단체</t>
    <phoneticPr fontId="3" type="noConversion"/>
  </si>
  <si>
    <t>비영리법인</t>
    <phoneticPr fontId="3" type="noConversion"/>
  </si>
  <si>
    <t>영리법인</t>
    <phoneticPr fontId="3" type="noConversion"/>
  </si>
  <si>
    <t>지정후원금</t>
    <phoneticPr fontId="3" type="noConversion"/>
  </si>
  <si>
    <t>진건복지넷</t>
    <phoneticPr fontId="3" type="noConversion"/>
  </si>
  <si>
    <t>대상자지정</t>
    <phoneticPr fontId="3" type="noConversion"/>
  </si>
  <si>
    <t xml:space="preserve"> </t>
    <phoneticPr fontId="3" type="noConversion"/>
  </si>
  <si>
    <t>사업지정</t>
    <phoneticPr fontId="3" type="noConversion"/>
  </si>
  <si>
    <t>개인</t>
    <phoneticPr fontId="3" type="noConversion"/>
  </si>
  <si>
    <t>다산1복지넷</t>
    <phoneticPr fontId="3" type="noConversion"/>
  </si>
  <si>
    <t>다산2복지넷</t>
    <phoneticPr fontId="3" type="noConversion"/>
  </si>
  <si>
    <t>사회복지법인</t>
    <phoneticPr fontId="3" type="noConversion"/>
  </si>
  <si>
    <t>어000000000000</t>
    <phoneticPr fontId="3" type="noConversion"/>
  </si>
  <si>
    <t>N</t>
    <phoneticPr fontId="3" type="noConversion"/>
  </si>
  <si>
    <t>Y</t>
    <phoneticPr fontId="3" type="noConversion"/>
  </si>
  <si>
    <t>CMS 출금 수수료</t>
    <phoneticPr fontId="3" type="noConversion"/>
  </si>
  <si>
    <t>사업지정</t>
    <phoneticPr fontId="3" type="noConversion"/>
  </si>
  <si>
    <t>장00 외 2명</t>
    <phoneticPr fontId="3" type="noConversion"/>
  </si>
  <si>
    <t>이00 외 5명</t>
    <phoneticPr fontId="3" type="noConversion"/>
  </si>
  <si>
    <t>진건복지넷</t>
    <phoneticPr fontId="3" type="noConversion"/>
  </si>
  <si>
    <t>지역사회</t>
    <phoneticPr fontId="3" type="noConversion"/>
  </si>
  <si>
    <t>이0000000000</t>
    <phoneticPr fontId="3" type="noConversion"/>
  </si>
  <si>
    <t>가0000</t>
    <phoneticPr fontId="3" type="noConversion"/>
  </si>
  <si>
    <t>조00 외 1명</t>
    <phoneticPr fontId="3" type="noConversion"/>
  </si>
  <si>
    <t>해00</t>
    <phoneticPr fontId="3" type="noConversion"/>
  </si>
  <si>
    <t>대상자지정</t>
    <phoneticPr fontId="3" type="noConversion"/>
  </si>
  <si>
    <t>개인</t>
    <phoneticPr fontId="3" type="noConversion"/>
  </si>
  <si>
    <t>일시</t>
    <phoneticPr fontId="3" type="noConversion"/>
  </si>
  <si>
    <t>정기</t>
    <phoneticPr fontId="3" type="noConversion"/>
  </si>
  <si>
    <t>서00 외 1명</t>
    <phoneticPr fontId="3" type="noConversion"/>
  </si>
  <si>
    <t>정기</t>
    <phoneticPr fontId="3" type="noConversion"/>
  </si>
  <si>
    <t>퇴계원복지넷</t>
    <phoneticPr fontId="3" type="noConversion"/>
  </si>
  <si>
    <t>유00 외 1명</t>
    <phoneticPr fontId="3" type="noConversion"/>
  </si>
  <si>
    <t>사업지정</t>
    <phoneticPr fontId="3" type="noConversion"/>
  </si>
  <si>
    <t>유000000 외 4곳</t>
    <phoneticPr fontId="3" type="noConversion"/>
  </si>
  <si>
    <t>개인</t>
    <phoneticPr fontId="3" type="noConversion"/>
  </si>
  <si>
    <t>지역사회</t>
    <phoneticPr fontId="3" type="noConversion"/>
  </si>
  <si>
    <t>지정후원금</t>
    <phoneticPr fontId="3" type="noConversion"/>
  </si>
  <si>
    <t>교육비</t>
    <phoneticPr fontId="3" type="noConversion"/>
  </si>
  <si>
    <t>문화나눔(관내나들이)</t>
  </si>
  <si>
    <t>생필품지원</t>
    <phoneticPr fontId="3" type="noConversion"/>
  </si>
  <si>
    <t>기타</t>
    <phoneticPr fontId="3" type="noConversion"/>
  </si>
  <si>
    <t>생계비</t>
    <phoneticPr fontId="3" type="noConversion"/>
  </si>
  <si>
    <t>주거</t>
    <phoneticPr fontId="3" type="noConversion"/>
  </si>
  <si>
    <t>건강</t>
    <phoneticPr fontId="3" type="noConversion"/>
  </si>
  <si>
    <t>정기</t>
    <phoneticPr fontId="3" type="noConversion"/>
  </si>
  <si>
    <t>건강식품제공</t>
    <phoneticPr fontId="3" type="noConversion"/>
  </si>
  <si>
    <t>의료비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</si>
  <si>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</si>
  <si>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</si>
  <si>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</si>
  <si>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</si>
  <si>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의료</t>
    <phoneticPr fontId="3" type="noConversion"/>
  </si>
  <si>
    <t>기간 : 2019년 3월 01일부터 2019년 3월 31일까지</t>
    <phoneticPr fontId="4" type="noConversion"/>
  </si>
  <si>
    <t>제00000000000000</t>
    <phoneticPr fontId="3" type="noConversion"/>
  </si>
  <si>
    <t>대상자지정</t>
    <phoneticPr fontId="3" type="noConversion"/>
  </si>
  <si>
    <t>현00 외 153명</t>
    <phoneticPr fontId="3" type="noConversion"/>
  </si>
  <si>
    <t>하0000 외 8곳</t>
    <phoneticPr fontId="3" type="noConversion"/>
  </si>
  <si>
    <t>이00 외 2명</t>
    <phoneticPr fontId="3" type="noConversion"/>
  </si>
  <si>
    <t>홍00 외 66명</t>
    <phoneticPr fontId="3" type="noConversion"/>
  </si>
  <si>
    <t>(사)한0000000 000000</t>
    <phoneticPr fontId="3" type="noConversion"/>
  </si>
  <si>
    <t>이00 외 1명</t>
    <phoneticPr fontId="3" type="noConversion"/>
  </si>
  <si>
    <t>다산1복지넷</t>
    <phoneticPr fontId="3" type="noConversion"/>
  </si>
  <si>
    <t>이00</t>
    <phoneticPr fontId="3" type="noConversion"/>
  </si>
  <si>
    <t>진건복지넷</t>
    <phoneticPr fontId="3" type="noConversion"/>
  </si>
  <si>
    <t>개인</t>
    <phoneticPr fontId="3" type="noConversion"/>
  </si>
  <si>
    <t>이0 외 1명</t>
    <phoneticPr fontId="3" type="noConversion"/>
  </si>
  <si>
    <t>원00</t>
    <phoneticPr fontId="3" type="noConversion"/>
  </si>
  <si>
    <t>퇴계원복지넷</t>
    <phoneticPr fontId="3" type="noConversion"/>
  </si>
  <si>
    <t>권00</t>
    <phoneticPr fontId="3" type="noConversion"/>
  </si>
  <si>
    <t>종교법인</t>
    <phoneticPr fontId="3" type="noConversion"/>
  </si>
  <si>
    <t>온0000</t>
    <phoneticPr fontId="3" type="noConversion"/>
  </si>
  <si>
    <t>다산2복지넷</t>
    <phoneticPr fontId="3" type="noConversion"/>
  </si>
  <si>
    <t>유00 외 5명</t>
    <phoneticPr fontId="3" type="noConversion"/>
  </si>
  <si>
    <t>사업지정</t>
    <phoneticPr fontId="3" type="noConversion"/>
  </si>
  <si>
    <t>희망스토어</t>
    <phoneticPr fontId="3" type="noConversion"/>
  </si>
  <si>
    <t>B000000 외 7곳</t>
    <phoneticPr fontId="3" type="noConversion"/>
  </si>
  <si>
    <t>황00 외 30명</t>
    <phoneticPr fontId="3" type="noConversion"/>
  </si>
  <si>
    <t>지역사회</t>
    <phoneticPr fontId="3" type="noConversion"/>
  </si>
  <si>
    <t>한0 0000 외 1곳</t>
    <phoneticPr fontId="3" type="noConversion"/>
  </si>
  <si>
    <t>청000</t>
    <phoneticPr fontId="3" type="noConversion"/>
  </si>
  <si>
    <t>유00 외 1명</t>
    <phoneticPr fontId="3" type="noConversion"/>
  </si>
  <si>
    <t>양00</t>
    <phoneticPr fontId="3" type="noConversion"/>
  </si>
  <si>
    <t>모금함</t>
    <phoneticPr fontId="3" type="noConversion"/>
  </si>
  <si>
    <t>별000000 외 4곳</t>
    <phoneticPr fontId="3" type="noConversion"/>
  </si>
  <si>
    <t>임00</t>
    <phoneticPr fontId="3" type="noConversion"/>
  </si>
  <si>
    <t>임00(한00 유산기부)</t>
    <phoneticPr fontId="3" type="noConversion"/>
  </si>
  <si>
    <t>황00 외 94명</t>
    <phoneticPr fontId="3" type="noConversion"/>
  </si>
  <si>
    <t>지역사회</t>
    <phoneticPr fontId="3" type="noConversion"/>
  </si>
  <si>
    <t>이00 외 1명</t>
    <phoneticPr fontId="3" type="noConversion"/>
  </si>
  <si>
    <t>하0000 외 17곳</t>
    <phoneticPr fontId="3" type="noConversion"/>
  </si>
  <si>
    <t>이00 외 2명</t>
    <phoneticPr fontId="3" type="noConversion"/>
  </si>
  <si>
    <t>다산1복지넷</t>
    <phoneticPr fontId="3" type="noConversion"/>
  </si>
  <si>
    <t>이00</t>
    <phoneticPr fontId="3" type="noConversion"/>
  </si>
  <si>
    <t>다산2복지넷</t>
    <phoneticPr fontId="3" type="noConversion"/>
  </si>
  <si>
    <t>율0000</t>
    <phoneticPr fontId="3" type="noConversion"/>
  </si>
  <si>
    <t>진건복지넷</t>
    <phoneticPr fontId="3" type="noConversion"/>
  </si>
  <si>
    <t>퇴계원복지넷</t>
    <phoneticPr fontId="3" type="noConversion"/>
  </si>
  <si>
    <t>한00</t>
    <phoneticPr fontId="3" type="noConversion"/>
  </si>
  <si>
    <t>사업지정</t>
    <phoneticPr fontId="3" type="noConversion"/>
  </si>
  <si>
    <t>㈜세000</t>
    <phoneticPr fontId="3" type="noConversion"/>
  </si>
  <si>
    <t>김00</t>
    <phoneticPr fontId="3" type="noConversion"/>
  </si>
  <si>
    <t>대상자지정</t>
    <phoneticPr fontId="3" type="noConversion"/>
  </si>
  <si>
    <t>무명</t>
    <phoneticPr fontId="3" type="noConversion"/>
  </si>
  <si>
    <t>한00 외 4명</t>
    <phoneticPr fontId="3" type="noConversion"/>
  </si>
  <si>
    <t>㈜소0000000000</t>
    <phoneticPr fontId="3" type="noConversion"/>
  </si>
  <si>
    <t>박00 외 2명</t>
    <phoneticPr fontId="3" type="noConversion"/>
  </si>
  <si>
    <t>희망스토어</t>
    <phoneticPr fontId="3" type="noConversion"/>
  </si>
  <si>
    <t>G0</t>
    <phoneticPr fontId="3" type="noConversion"/>
  </si>
  <si>
    <t>개인</t>
    <phoneticPr fontId="3" type="noConversion"/>
  </si>
  <si>
    <t>정00 외 13명</t>
    <phoneticPr fontId="3" type="noConversion"/>
  </si>
  <si>
    <t>트0000 외 1곳</t>
    <phoneticPr fontId="3" type="noConversion"/>
  </si>
  <si>
    <t>비영리단체</t>
    <phoneticPr fontId="3" type="noConversion"/>
  </si>
  <si>
    <t>다00000</t>
    <phoneticPr fontId="3" type="noConversion"/>
  </si>
  <si>
    <t>채00 외 2명</t>
    <phoneticPr fontId="3" type="noConversion"/>
  </si>
  <si>
    <t>영리법인</t>
    <phoneticPr fontId="3" type="noConversion"/>
  </si>
  <si>
    <t>㈜삼00000</t>
    <phoneticPr fontId="3" type="noConversion"/>
  </si>
  <si>
    <t>진000000</t>
    <phoneticPr fontId="3" type="noConversion"/>
  </si>
  <si>
    <t>한00 외 3명</t>
    <phoneticPr fontId="3" type="noConversion"/>
  </si>
  <si>
    <t>홍00</t>
    <phoneticPr fontId="3" type="noConversion"/>
  </si>
  <si>
    <t>비영리법인</t>
    <phoneticPr fontId="3" type="noConversion"/>
  </si>
  <si>
    <t>종교법인</t>
    <phoneticPr fontId="3" type="noConversion"/>
  </si>
  <si>
    <t>제00000000000000</t>
    <phoneticPr fontId="3" type="noConversion"/>
  </si>
  <si>
    <t>아00000</t>
    <phoneticPr fontId="3" type="noConversion"/>
  </si>
  <si>
    <t>황00 외 3명</t>
    <phoneticPr fontId="3" type="noConversion"/>
  </si>
  <si>
    <t>최00</t>
    <phoneticPr fontId="3" type="noConversion"/>
  </si>
  <si>
    <t>E0000외 26곳</t>
    <phoneticPr fontId="3" type="noConversion"/>
  </si>
  <si>
    <t>황00 외 721명</t>
    <phoneticPr fontId="3" type="noConversion"/>
  </si>
  <si>
    <t>홍00 외 19명</t>
    <phoneticPr fontId="3" type="noConversion"/>
  </si>
  <si>
    <t>박00 외 6명</t>
    <phoneticPr fontId="3" type="noConversion"/>
  </si>
  <si>
    <t>장00 외 2명</t>
    <phoneticPr fontId="3" type="noConversion"/>
  </si>
  <si>
    <t>㈜지0</t>
    <phoneticPr fontId="3" type="noConversion"/>
  </si>
  <si>
    <t>홍00 외 22명</t>
    <phoneticPr fontId="3" type="noConversion"/>
  </si>
  <si>
    <t>최00 외 4명</t>
    <phoneticPr fontId="3" type="noConversion"/>
  </si>
  <si>
    <t>개인</t>
    <phoneticPr fontId="3" type="noConversion"/>
  </si>
  <si>
    <t>최00 외 3명</t>
    <phoneticPr fontId="3" type="noConversion"/>
  </si>
  <si>
    <t>㈜원0</t>
    <phoneticPr fontId="3" type="noConversion"/>
  </si>
  <si>
    <t>건000000</t>
    <phoneticPr fontId="3" type="noConversion"/>
  </si>
  <si>
    <t>송00</t>
    <phoneticPr fontId="3" type="noConversion"/>
  </si>
  <si>
    <t>20,000원*83명</t>
    <phoneticPr fontId="3" type="noConversion"/>
  </si>
  <si>
    <t>강00 외 82명</t>
    <phoneticPr fontId="3" type="noConversion"/>
  </si>
  <si>
    <t>20,000원*29명
24,960원*1명</t>
    <phoneticPr fontId="3" type="noConversion"/>
  </si>
  <si>
    <t>강00 외 29명</t>
    <phoneticPr fontId="3" type="noConversion"/>
  </si>
  <si>
    <t>84,000원*2명</t>
    <phoneticPr fontId="3" type="noConversion"/>
  </si>
  <si>
    <t>서00 외 1명</t>
    <phoneticPr fontId="3" type="noConversion"/>
  </si>
  <si>
    <t>밑반찬지원</t>
    <phoneticPr fontId="3" type="noConversion"/>
  </si>
  <si>
    <t>1,337원*34명
1,342원*1명
74,208원*25명
74,220원*1명</t>
    <phoneticPr fontId="3" type="noConversion"/>
  </si>
  <si>
    <t>강00 외 60명</t>
    <phoneticPr fontId="3" type="noConversion"/>
  </si>
  <si>
    <t>생필품지원</t>
    <phoneticPr fontId="3" type="noConversion"/>
  </si>
  <si>
    <t>이00</t>
    <phoneticPr fontId="3" type="noConversion"/>
  </si>
  <si>
    <t>의료비</t>
    <phoneticPr fontId="3" type="noConversion"/>
  </si>
  <si>
    <t>건강식품제공</t>
    <phoneticPr fontId="3" type="noConversion"/>
  </si>
  <si>
    <t>15,540원*4명</t>
    <phoneticPr fontId="3" type="noConversion"/>
  </si>
  <si>
    <t>이00 외 3명</t>
    <phoneticPr fontId="3" type="noConversion"/>
  </si>
  <si>
    <t>정기</t>
    <phoneticPr fontId="3" type="noConversion"/>
  </si>
  <si>
    <t>목욕지원</t>
    <phoneticPr fontId="3" type="noConversion"/>
  </si>
  <si>
    <t>5,000원*7명
10,000원*4명</t>
    <phoneticPr fontId="3" type="noConversion"/>
  </si>
  <si>
    <t>강00 외 10명</t>
    <phoneticPr fontId="3" type="noConversion"/>
  </si>
  <si>
    <t>문화나눔(관외나들이)</t>
    <phoneticPr fontId="3" type="noConversion"/>
  </si>
  <si>
    <t>건강</t>
    <phoneticPr fontId="3" type="noConversion"/>
  </si>
  <si>
    <t>770원*61명
1,030원*1명
5,050원*61명
5,290원*1명
14,190원*61명
14,410원*1명</t>
    <phoneticPr fontId="3" type="noConversion"/>
  </si>
  <si>
    <t>서00 외 61명</t>
    <phoneticPr fontId="3" type="noConversion"/>
  </si>
  <si>
    <t>21,290원*30명
21,300원*1명</t>
    <phoneticPr fontId="3" type="noConversion"/>
  </si>
  <si>
    <t>이00 외 30명</t>
    <phoneticPr fontId="3" type="noConversion"/>
  </si>
  <si>
    <t>생계비</t>
    <phoneticPr fontId="3" type="noConversion"/>
  </si>
  <si>
    <t>13,200원*3명</t>
    <phoneticPr fontId="3" type="noConversion"/>
  </si>
  <si>
    <t>소00 외 2명</t>
    <phoneticPr fontId="3" type="noConversion"/>
  </si>
  <si>
    <t>희망하모니</t>
    <phoneticPr fontId="3" type="noConversion"/>
  </si>
  <si>
    <t>28,430원*7명
28,490원*1명</t>
    <phoneticPr fontId="3" type="noConversion"/>
  </si>
  <si>
    <t>이00 외 7명</t>
    <phoneticPr fontId="3" type="noConversion"/>
  </si>
  <si>
    <t>기타</t>
  </si>
  <si>
    <t>기타</t>
    <phoneticPr fontId="3" type="noConversion"/>
  </si>
  <si>
    <t>공동모금회 기능보강 물품 구입 비용 지출(BEKANT 외)</t>
  </si>
  <si>
    <t>공동모금회 기능보강 물품 구입 비용 지출(FJALLBERGE</t>
  </si>
  <si>
    <t xml:space="preserve"> 공동모금회 기능보강 물품 구입 비용 지출(HATTEFJAL</t>
  </si>
  <si>
    <t>경기사회복지공동모금회 인턴십 프로그램 여비 지출건</t>
  </si>
  <si>
    <t>경기사회복지공동모금회 인턴십 프로그램 인건비 지출</t>
  </si>
  <si>
    <t>CMS 출금 수수료</t>
  </si>
  <si>
    <t>56,100원*4명</t>
    <phoneticPr fontId="3" type="noConversion"/>
  </si>
  <si>
    <t>기타</t>
    <phoneticPr fontId="3" type="noConversion"/>
  </si>
  <si>
    <t>경기사회복지공동모금회 인턴십 프로그램 4대보험 지급</t>
    <phoneticPr fontId="3" type="noConversion"/>
  </si>
  <si>
    <t>62,230원*61명
62,570원*1명</t>
    <phoneticPr fontId="3" type="noConversion"/>
  </si>
  <si>
    <t>서00 외 61명</t>
    <phoneticPr fontId="3" type="noConversion"/>
  </si>
  <si>
    <t>11,366원*35명</t>
    <phoneticPr fontId="3" type="noConversion"/>
  </si>
  <si>
    <t>김00 외 34명</t>
    <phoneticPr fontId="3" type="noConversion"/>
  </si>
  <si>
    <t>500,000원*1명
13,200원*1명</t>
    <phoneticPr fontId="3" type="noConversion"/>
  </si>
  <si>
    <t>한00 외 1명</t>
    <phoneticPr fontId="3" type="noConversion"/>
  </si>
  <si>
    <t>교육비</t>
    <phoneticPr fontId="3" type="noConversion"/>
  </si>
  <si>
    <t>100,000원*6명</t>
    <phoneticPr fontId="3" type="noConversion"/>
  </si>
  <si>
    <t>김00 외 5명</t>
    <phoneticPr fontId="3" type="noConversion"/>
  </si>
  <si>
    <t>강0 외 14명</t>
    <phoneticPr fontId="3" type="noConversion"/>
  </si>
  <si>
    <t>60,000원*1명
100,000원*12명
300,000원*2명</t>
    <phoneticPr fontId="3" type="noConversion"/>
  </si>
  <si>
    <t>자활(목돈마련)</t>
    <phoneticPr fontId="3" type="noConversion"/>
  </si>
  <si>
    <t>100,000원*2명
200,000원*4명</t>
    <phoneticPr fontId="3" type="noConversion"/>
  </si>
  <si>
    <t>14,750원*37명
14,970원*1명</t>
    <phoneticPr fontId="3" type="noConversion"/>
  </si>
  <si>
    <t>박00 외 37명</t>
    <phoneticPr fontId="3" type="noConversion"/>
  </si>
  <si>
    <t>188,000원*1명
236,340원*1명
52,050원*1명
1,058,000원*1명</t>
    <phoneticPr fontId="3" type="noConversion"/>
  </si>
  <si>
    <t>김00 외 3명</t>
    <phoneticPr fontId="3" type="noConversion"/>
  </si>
  <si>
    <t>냉난방지원</t>
    <phoneticPr fontId="3" type="noConversion"/>
  </si>
  <si>
    <t>42,300원*5명
42,310원*1명</t>
    <phoneticPr fontId="3" type="noConversion"/>
  </si>
  <si>
    <t>문00 외 5명</t>
    <phoneticPr fontId="3" type="noConversion"/>
  </si>
  <si>
    <t>강00 외 13명</t>
    <phoneticPr fontId="3" type="noConversion"/>
  </si>
  <si>
    <t>17,990원*13명
18,000원*1명</t>
    <phoneticPr fontId="3" type="noConversion"/>
  </si>
  <si>
    <t>5,100원*4명</t>
    <phoneticPr fontId="3" type="noConversion"/>
  </si>
  <si>
    <t>이00 외 3명</t>
    <phoneticPr fontId="3" type="noConversion"/>
  </si>
  <si>
    <t>3월 희망다온 정수기 렌탈요금 지출</t>
  </si>
  <si>
    <t>3월 희망다온 공과금 납부</t>
  </si>
  <si>
    <t>주거</t>
    <phoneticPr fontId="3" type="noConversion"/>
  </si>
  <si>
    <t>허00</t>
    <phoneticPr fontId="3" type="noConversion"/>
  </si>
  <si>
    <t>주거</t>
    <phoneticPr fontId="3" type="noConversion"/>
  </si>
  <si>
    <t>이00</t>
    <phoneticPr fontId="3" type="noConversion"/>
  </si>
  <si>
    <t>강0 외 24명</t>
    <phoneticPr fontId="3" type="noConversion"/>
  </si>
  <si>
    <t>50,000원*2명
60,000원*1명
100,000원*16명
120,000원*1명
150,000원*1명
200,000원*2명
300,000원*2명</t>
    <phoneticPr fontId="3" type="noConversion"/>
  </si>
  <si>
    <t>밑반찬사업 도시가스 요금 납부</t>
    <phoneticPr fontId="3" type="noConversion"/>
  </si>
  <si>
    <t>김00 외 12명</t>
    <phoneticPr fontId="3" type="noConversion"/>
  </si>
  <si>
    <t>50,000원*5명
100,000원*6명
200,000원*2명</t>
    <phoneticPr fontId="3" type="noConversion"/>
  </si>
  <si>
    <t>8,500원*1명
8,000원*3명</t>
    <phoneticPr fontId="3" type="noConversion"/>
  </si>
  <si>
    <t>박00 외 3명</t>
    <phoneticPr fontId="3" type="noConversion"/>
  </si>
  <si>
    <t>월세지원</t>
    <phoneticPr fontId="3" type="noConversion"/>
  </si>
  <si>
    <t>김00</t>
    <phoneticPr fontId="3" type="noConversion"/>
  </si>
  <si>
    <t>50,000원*1명
100,000원*6명</t>
    <phoneticPr fontId="3" type="noConversion"/>
  </si>
  <si>
    <t>김00 외 6명</t>
    <phoneticPr fontId="3" type="noConversion"/>
  </si>
  <si>
    <t>CMS 출금 수수료</t>
    <phoneticPr fontId="3" type="noConversion"/>
  </si>
  <si>
    <t>김00 외 10명</t>
    <phoneticPr fontId="3" type="noConversion"/>
  </si>
  <si>
    <t>외식지원</t>
    <phoneticPr fontId="3" type="noConversion"/>
  </si>
  <si>
    <t>10,000원*4명</t>
    <phoneticPr fontId="3" type="noConversion"/>
  </si>
  <si>
    <t>서00</t>
    <phoneticPr fontId="3" type="noConversion"/>
  </si>
  <si>
    <t>김00</t>
    <phoneticPr fontId="3" type="noConversion"/>
  </si>
  <si>
    <t>10,000원*9명</t>
    <phoneticPr fontId="3" type="noConversion"/>
  </si>
  <si>
    <t>김00 외 8명</t>
    <phoneticPr fontId="3" type="noConversion"/>
  </si>
  <si>
    <t>집수리</t>
    <phoneticPr fontId="3" type="noConversion"/>
  </si>
  <si>
    <t>조00</t>
    <phoneticPr fontId="3" type="noConversion"/>
  </si>
  <si>
    <t>10,000원*11명</t>
    <phoneticPr fontId="3" type="noConversion"/>
  </si>
  <si>
    <t>2019년 3월 후원물품 수입명세서</t>
    <phoneticPr fontId="35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</si>
  <si>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</si>
  <si>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</si>
  <si>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</si>
  <si>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</si>
  <si>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</si>
  <si>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</si>
  <si>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</si>
  <si>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</si>
  <si>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</si>
  <si>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9" type="noConversion"/>
  </si>
  <si>
    <t>기타내용</t>
  </si>
  <si>
    <t>모금자 
기관여부</t>
    <phoneticPr fontId="3" type="noConversion"/>
  </si>
  <si>
    <t>2019-03-04</t>
  </si>
  <si>
    <t xml:space="preserve">지역사회후원금품 </t>
  </si>
  <si>
    <t>영리</t>
    <phoneticPr fontId="3" type="noConversion"/>
  </si>
  <si>
    <t>미세먼지 창문필터 382개</t>
  </si>
  <si>
    <t>개</t>
  </si>
  <si>
    <t>남양주중앙 새마을금고</t>
  </si>
  <si>
    <t>휴지 39개</t>
  </si>
  <si>
    <t>덕성상사</t>
  </si>
  <si>
    <t>2019-03-05</t>
  </si>
  <si>
    <t>영리</t>
    <phoneticPr fontId="3" type="noConversion"/>
  </si>
  <si>
    <t>N</t>
    <phoneticPr fontId="3" type="noConversion"/>
  </si>
  <si>
    <t>㈜이OOOO점</t>
    <phoneticPr fontId="3" type="noConversion"/>
  </si>
  <si>
    <t>이마트 체화재고(2/26, 3/5일 분)</t>
  </si>
  <si>
    <t>(주)이마트 다산점</t>
  </si>
  <si>
    <t>2019-03-06</t>
  </si>
  <si>
    <t>식품</t>
  </si>
  <si>
    <t>밀키트 허니갈릭닭갈비</t>
  </si>
  <si>
    <t>한국야쿠르트 진접점</t>
  </si>
  <si>
    <t>2019-03-08</t>
  </si>
  <si>
    <t>희망스토어 지정 계란 30판</t>
  </si>
  <si>
    <t>전원농장</t>
  </si>
  <si>
    <t>2019-03-11</t>
  </si>
  <si>
    <t>무적상품 145개</t>
  </si>
  <si>
    <t>CJ대한통운(남양주사업소)</t>
  </si>
  <si>
    <t>2019-03-12</t>
  </si>
  <si>
    <t>㈜이OOOO점</t>
    <phoneticPr fontId="3" type="noConversion"/>
  </si>
  <si>
    <t>이마트 체화재고</t>
  </si>
  <si>
    <t>2019-03-13</t>
  </si>
  <si>
    <t>무적택배 601개</t>
  </si>
  <si>
    <t>CJ대한통운(송파지점)</t>
  </si>
  <si>
    <t>2019-03-14</t>
  </si>
  <si>
    <t>밀키트 돼지고기짜글이, 사골곰탕</t>
  </si>
  <si>
    <t>2019-03-15</t>
  </si>
  <si>
    <t>㈜폭OOO아</t>
    <phoneticPr fontId="3" type="noConversion"/>
  </si>
  <si>
    <t>의류</t>
  </si>
  <si>
    <t>스포츠의류</t>
  </si>
  <si>
    <t>점</t>
  </si>
  <si>
    <t>(주)폭스코리아</t>
  </si>
  <si>
    <t>2019-03-19</t>
  </si>
  <si>
    <t>유모차, 코끼리인형</t>
  </si>
  <si>
    <t>제이코퍼레이션</t>
  </si>
  <si>
    <t>2019-03-20</t>
  </si>
  <si>
    <t>아동청소년 외식지원</t>
  </si>
  <si>
    <t>소블리애</t>
  </si>
  <si>
    <t>2019-03-21</t>
  </si>
  <si>
    <t>서울식 소불고기</t>
  </si>
  <si>
    <t>2019-03-23</t>
  </si>
  <si>
    <t>퇴계원복지넷 지정 양념육</t>
  </si>
  <si>
    <t>비에이치씨치킨 퇴계원점</t>
  </si>
  <si>
    <t>퇴계원복지넷 지정 치킨</t>
  </si>
  <si>
    <t>후레쉬365축산</t>
  </si>
  <si>
    <t>2019-03-25</t>
  </si>
  <si>
    <t>무적택배 1,092개</t>
  </si>
  <si>
    <t>2019-03-26</t>
  </si>
  <si>
    <t>2019-03-28</t>
  </si>
  <si>
    <t>상품권 기부</t>
  </si>
  <si>
    <t>상품권</t>
  </si>
  <si>
    <t>폭스코리아 의류후원 2,663점</t>
  </si>
  <si>
    <t>천원</t>
  </si>
  <si>
    <t>최기성</t>
  </si>
  <si>
    <t>밀키트 치킨퀘사디아</t>
  </si>
  <si>
    <t>2019-03-29</t>
  </si>
  <si>
    <t>유모차시트 108</t>
  </si>
  <si>
    <t>정민영</t>
  </si>
  <si>
    <t>합계</t>
    <phoneticPr fontId="3" type="noConversion"/>
  </si>
  <si>
    <t>2019년 3월 후원품 사용명세서</t>
    <phoneticPr fontId="39" type="noConversion"/>
  </si>
  <si>
    <t>순번</t>
    <phoneticPr fontId="35" type="noConversion"/>
  </si>
  <si>
    <t>사용내역</t>
    <phoneticPr fontId="35" type="noConversion"/>
  </si>
  <si>
    <t>사용처</t>
    <phoneticPr fontId="35" type="noConversion"/>
  </si>
  <si>
    <t>결연후원
금품여부</t>
    <phoneticPr fontId="3" type="noConversion"/>
  </si>
  <si>
    <t>상당금액</t>
    <phoneticPr fontId="35" type="noConversion"/>
  </si>
  <si>
    <t>비고</t>
    <phoneticPr fontId="35" type="noConversion"/>
  </si>
  <si>
    <t>개</t>
    <phoneticPr fontId="3" type="noConversion"/>
  </si>
  <si>
    <t>후원물품지급</t>
  </si>
  <si>
    <t>우영주</t>
  </si>
  <si>
    <t>허순복</t>
  </si>
  <si>
    <t>선종현</t>
  </si>
  <si>
    <t>2017-09-11</t>
  </si>
  <si>
    <t>지티코퍼레이션 수면양말 300개</t>
  </si>
  <si>
    <t>희망나눔넷 무료급식소</t>
  </si>
  <si>
    <t>스카프, 완구, 의류 등</t>
  </si>
  <si>
    <t>정립회관 바자회물품 지원</t>
  </si>
  <si>
    <t>진건지역대상자 (김00외 7명)</t>
    <phoneticPr fontId="3" type="noConversion"/>
  </si>
  <si>
    <t>밀키트 허니갈릭닭갈비
\159,840</t>
  </si>
  <si>
    <t>진건지역 대상자(김가영 강선영 김향옥 이태희 강봉무 최우혁 박지은 정인경)</t>
    <phoneticPr fontId="3" type="noConversion"/>
  </si>
  <si>
    <t>무적상품 등 213개</t>
  </si>
  <si>
    <t>희망스토어사업</t>
  </si>
  <si>
    <t>전원농장 계란 30판</t>
  </si>
  <si>
    <t>쌀(10kg)</t>
  </si>
  <si>
    <t>포</t>
    <phoneticPr fontId="3" type="noConversion"/>
  </si>
  <si>
    <t>김현민</t>
  </si>
  <si>
    <t>개</t>
    <phoneticPr fontId="3" type="noConversion"/>
  </si>
  <si>
    <t>미세먼지창문필터 260개
무적상품 51개</t>
  </si>
  <si>
    <t>무적택배 지류 200개</t>
  </si>
  <si>
    <t>하늘누리지역아동센터</t>
  </si>
  <si>
    <t>무적택배 지류 7개</t>
  </si>
  <si>
    <t>진건지역아동센터</t>
  </si>
  <si>
    <t>무적택배 지류 20개</t>
  </si>
  <si>
    <t>늘푸른지역아동센터</t>
  </si>
  <si>
    <t>무적택배 지류 10개</t>
  </si>
  <si>
    <t>나눔플러스지역아동센터</t>
  </si>
  <si>
    <t>무적택배 지류 5개</t>
  </si>
  <si>
    <t>마리아로사 지역아동센터</t>
  </si>
  <si>
    <t>진건지역대상자 (김00외 7명)</t>
    <phoneticPr fontId="3" type="noConversion"/>
  </si>
  <si>
    <t>밀키트 돼지고기짜글이, 사골곰탕
\142,560</t>
  </si>
  <si>
    <t>진건지역 대상자</t>
  </si>
  <si>
    <t>소블리애 외식지원사업</t>
  </si>
  <si>
    <t>다산지역 외식지원사업</t>
  </si>
  <si>
    <t>밀키트 서울식소불고기
\133,200</t>
  </si>
  <si>
    <t>BHC퇴계원점 치킨, 음료</t>
  </si>
  <si>
    <t>퇴계원지역사회보장협의체</t>
  </si>
  <si>
    <t>후레쉬365 양념육</t>
  </si>
  <si>
    <t>CJ무적상품 신발 등 23개</t>
  </si>
  <si>
    <t>천원</t>
    <phoneticPr fontId="3" type="noConversion"/>
  </si>
  <si>
    <t>상품권 28장 출고</t>
  </si>
  <si>
    <t>진건복지넷</t>
  </si>
  <si>
    <t>점</t>
    <phoneticPr fontId="3" type="noConversion"/>
  </si>
  <si>
    <t>폭스코리아 의류 600점</t>
  </si>
  <si>
    <t>남양주장애인복지관</t>
  </si>
  <si>
    <t>폭스코리아 의류 700점</t>
  </si>
  <si>
    <t>새로일하기여성센터</t>
  </si>
  <si>
    <t>폭스코리아 의류 800점</t>
  </si>
  <si>
    <t>해피누리노인복지관</t>
  </si>
  <si>
    <t>폭스코리아 의류 563점</t>
  </si>
  <si>
    <t>밀키트 치킨퀘사디아
\136,080</t>
  </si>
  <si>
    <t>이마트 체화재고상품</t>
  </si>
  <si>
    <t>희망스토어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</si>
</sst>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87" formatCode="yy&quot;/&quot;m&quot;/&quot;d;@"/>
    <numFmt numFmtId="188" formatCode="yyyy&quot;-&quot;m&quot;-&quot;d;@"/>
    <numFmt numFmtId="189" formatCode="#,##0_);[Red]\(#,##0\)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Arial"/>
      <charset val="1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u/>
      <sz val="15"/>
      <name val="남양주고딕M"/>
      <family val="1"/>
      <charset val="129"/>
    </font>
    <font>
      <sz val="13"/>
      <name val="남양주고딕M"/>
      <family val="1"/>
      <charset val="129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>
      <alignment horizontal="center" vertical="center"/>
    </xf>
    <xf numFmtId="0" fontId="11" fillId="3" borderId="0">
      <alignment horizontal="left" vertical="top"/>
    </xf>
    <xf numFmtId="0" fontId="11" fillId="3" borderId="0">
      <alignment horizontal="center" vertical="center"/>
    </xf>
    <xf numFmtId="0" fontId="11" fillId="3" borderId="0">
      <alignment horizontal="right" vertical="center"/>
    </xf>
    <xf numFmtId="0" fontId="12" fillId="3" borderId="0">
      <alignment horizontal="left" vertical="center"/>
    </xf>
    <xf numFmtId="0" fontId="11" fillId="3" borderId="0">
      <alignment horizontal="center" vertical="top"/>
    </xf>
    <xf numFmtId="0" fontId="11" fillId="3" borderId="0">
      <alignment horizontal="right" vertical="top"/>
    </xf>
    <xf numFmtId="0" fontId="11" fillId="3" borderId="0">
      <alignment horizontal="center" vertical="center"/>
    </xf>
    <xf numFmtId="0" fontId="11" fillId="3" borderId="0">
      <alignment horizontal="right" vertical="center"/>
    </xf>
    <xf numFmtId="41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8" fillId="0" borderId="0"/>
    <xf numFmtId="0" fontId="19" fillId="0" borderId="0"/>
    <xf numFmtId="0" fontId="18" fillId="0" borderId="0"/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178" fontId="18" fillId="0" borderId="0" applyFont="0" applyFill="0" applyBorder="0" applyAlignment="0" applyProtection="0"/>
    <xf numFmtId="0" fontId="2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3" borderId="0">
      <alignment horizontal="right" vertical="center"/>
    </xf>
    <xf numFmtId="0" fontId="11" fillId="3" borderId="0">
      <alignment horizontal="left" vertical="center"/>
    </xf>
  </cellStyleXfs>
  <cellXfs count="219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8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5" xfId="2" applyNumberFormat="1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left" vertical="center" wrapText="1"/>
    </xf>
    <xf numFmtId="14" fontId="17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4" borderId="16" xfId="2" applyNumberFormat="1" applyFont="1" applyFill="1" applyBorder="1" applyAlignment="1">
      <alignment horizontal="center" vertical="center"/>
    </xf>
    <xf numFmtId="177" fontId="5" fillId="4" borderId="17" xfId="2" applyNumberFormat="1" applyFont="1" applyFill="1" applyBorder="1" applyAlignment="1">
      <alignment horizontal="center" vertical="center"/>
    </xf>
    <xf numFmtId="0" fontId="5" fillId="4" borderId="17" xfId="2" applyFont="1" applyFill="1" applyBorder="1">
      <alignment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right" vertical="center"/>
    </xf>
    <xf numFmtId="0" fontId="0" fillId="4" borderId="17" xfId="0" applyFill="1" applyBorder="1" applyAlignment="1">
      <alignment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/>
    </xf>
    <xf numFmtId="41" fontId="16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7" fillId="0" borderId="1" xfId="7" applyFont="1" applyFill="1" applyBorder="1" applyAlignment="1">
      <alignment vertical="center" shrinkToFit="1"/>
    </xf>
    <xf numFmtId="41" fontId="16" fillId="0" borderId="1" xfId="7" applyFont="1" applyFill="1" applyBorder="1" applyAlignment="1">
      <alignment vertical="center" shrinkToFit="1"/>
    </xf>
    <xf numFmtId="41" fontId="5" fillId="0" borderId="0" xfId="1" applyFont="1" applyAlignment="1">
      <alignment vertical="center" shrinkToFit="1"/>
    </xf>
    <xf numFmtId="0" fontId="22" fillId="4" borderId="17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49" fontId="17" fillId="0" borderId="20" xfId="2" applyNumberFormat="1" applyFont="1" applyFill="1" applyBorder="1" applyAlignment="1">
      <alignment horizontal="center" vertical="center" wrapText="1"/>
    </xf>
    <xf numFmtId="176" fontId="17" fillId="0" borderId="21" xfId="2" applyNumberFormat="1" applyFont="1" applyFill="1" applyBorder="1" applyAlignment="1">
      <alignment horizontal="center" vertical="center" wrapText="1"/>
    </xf>
    <xf numFmtId="0" fontId="17" fillId="0" borderId="19" xfId="2" applyNumberFormat="1" applyFont="1" applyFill="1" applyBorder="1" applyAlignment="1">
      <alignment horizontal="center" vertical="center" wrapText="1"/>
    </xf>
    <xf numFmtId="49" fontId="21" fillId="0" borderId="2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Alignment="1">
      <alignment horizontal="center" vertical="center" wrapText="1"/>
    </xf>
    <xf numFmtId="0" fontId="8" fillId="0" borderId="0" xfId="9" applyFill="1">
      <alignment vertical="center"/>
    </xf>
    <xf numFmtId="0" fontId="5" fillId="0" borderId="0" xfId="2" applyFont="1" applyFill="1">
      <alignment vertical="center"/>
    </xf>
    <xf numFmtId="41" fontId="16" fillId="0" borderId="3" xfId="6" applyFont="1" applyFill="1" applyBorder="1" applyAlignment="1">
      <alignment horizontal="center" vertical="center" wrapText="1"/>
    </xf>
    <xf numFmtId="0" fontId="8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0" fillId="0" borderId="17" xfId="1" applyFont="1" applyFill="1" applyBorder="1" applyAlignment="1">
      <alignment vertical="center" shrinkToFit="1"/>
    </xf>
    <xf numFmtId="49" fontId="17" fillId="0" borderId="22" xfId="2" applyNumberFormat="1" applyFont="1" applyFill="1" applyBorder="1" applyAlignment="1">
      <alignment horizontal="center" vertical="center" wrapText="1"/>
    </xf>
    <xf numFmtId="49" fontId="21" fillId="0" borderId="22" xfId="2" applyNumberFormat="1" applyFont="1" applyFill="1" applyBorder="1" applyAlignment="1">
      <alignment horizontal="center" vertical="center" wrapText="1"/>
    </xf>
    <xf numFmtId="176" fontId="17" fillId="0" borderId="23" xfId="2" applyNumberFormat="1" applyFont="1" applyFill="1" applyBorder="1" applyAlignment="1">
      <alignment horizontal="center" vertical="center" wrapText="1"/>
    </xf>
    <xf numFmtId="49" fontId="17" fillId="0" borderId="24" xfId="2" applyNumberFormat="1" applyFont="1" applyFill="1" applyBorder="1" applyAlignment="1">
      <alignment horizontal="center" vertical="center" wrapText="1"/>
    </xf>
    <xf numFmtId="49" fontId="21" fillId="0" borderId="24" xfId="2" applyNumberFormat="1" applyFont="1" applyFill="1" applyBorder="1" applyAlignment="1">
      <alignment horizontal="center" vertical="center" wrapText="1"/>
    </xf>
    <xf numFmtId="176" fontId="17" fillId="0" borderId="25" xfId="2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15" fillId="2" borderId="26" xfId="2" applyNumberFormat="1" applyFont="1" applyFill="1" applyBorder="1" applyAlignment="1">
      <alignment horizontal="center" vertical="center" wrapText="1"/>
    </xf>
    <xf numFmtId="14" fontId="15" fillId="0" borderId="27" xfId="2" applyNumberFormat="1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center" vertical="center" wrapText="1"/>
    </xf>
    <xf numFmtId="41" fontId="15" fillId="0" borderId="28" xfId="1" applyFont="1" applyFill="1" applyBorder="1" applyAlignment="1">
      <alignment horizontal="center" vertical="center" shrinkToFit="1"/>
    </xf>
    <xf numFmtId="41" fontId="15" fillId="2" borderId="28" xfId="6" applyFont="1" applyFill="1" applyBorder="1" applyAlignment="1">
      <alignment horizontal="center" vertical="center" wrapText="1"/>
    </xf>
    <xf numFmtId="0" fontId="15" fillId="2" borderId="29" xfId="2" applyFont="1" applyFill="1" applyBorder="1" applyAlignment="1">
      <alignment horizontal="center" vertical="center" wrapText="1"/>
    </xf>
    <xf numFmtId="49" fontId="24" fillId="0" borderId="1" xfId="2" applyNumberFormat="1" applyFont="1" applyFill="1" applyBorder="1" applyAlignment="1">
      <alignment horizontal="center" vertical="center" wrapText="1"/>
    </xf>
    <xf numFmtId="49" fontId="21" fillId="0" borderId="30" xfId="2" applyNumberFormat="1" applyFont="1" applyFill="1" applyBorder="1" applyAlignment="1">
      <alignment horizontal="center" vertical="center" wrapText="1"/>
    </xf>
    <xf numFmtId="49" fontId="17" fillId="0" borderId="31" xfId="2" applyNumberFormat="1" applyFont="1" applyFill="1" applyBorder="1" applyAlignment="1">
      <alignment horizontal="center" vertical="center" wrapText="1"/>
    </xf>
    <xf numFmtId="49" fontId="21" fillId="0" borderId="31" xfId="2" applyNumberFormat="1" applyFont="1" applyFill="1" applyBorder="1" applyAlignment="1">
      <alignment horizontal="center" vertical="center" wrapText="1"/>
    </xf>
    <xf numFmtId="176" fontId="17" fillId="0" borderId="32" xfId="2" applyNumberFormat="1" applyFont="1" applyFill="1" applyBorder="1" applyAlignment="1">
      <alignment horizontal="center" vertical="center" wrapText="1"/>
    </xf>
    <xf numFmtId="176" fontId="16" fillId="0" borderId="4" xfId="2" applyNumberFormat="1" applyFont="1" applyFill="1" applyBorder="1" applyAlignment="1">
      <alignment horizontal="center" vertical="center"/>
    </xf>
    <xf numFmtId="49" fontId="17" fillId="0" borderId="33" xfId="2" applyNumberFormat="1" applyFont="1" applyFill="1" applyBorder="1" applyAlignment="1">
      <alignment horizontal="center" vertical="center" wrapText="1"/>
    </xf>
    <xf numFmtId="49" fontId="21" fillId="0" borderId="33" xfId="2" applyNumberFormat="1" applyFont="1" applyFill="1" applyBorder="1" applyAlignment="1">
      <alignment horizontal="center" vertical="center" wrapText="1"/>
    </xf>
    <xf numFmtId="176" fontId="17" fillId="0" borderId="34" xfId="2" applyNumberFormat="1" applyFont="1" applyFill="1" applyBorder="1" applyAlignment="1">
      <alignment horizontal="center" vertical="center" wrapText="1"/>
    </xf>
    <xf numFmtId="41" fontId="16" fillId="0" borderId="35" xfId="1" applyFont="1" applyFill="1" applyBorder="1" applyAlignment="1">
      <alignment horizontal="right" vertical="center" shrinkToFit="1"/>
    </xf>
    <xf numFmtId="41" fontId="16" fillId="0" borderId="35" xfId="6" applyFont="1" applyFill="1" applyBorder="1" applyAlignment="1">
      <alignment horizontal="center" vertical="center" wrapText="1"/>
    </xf>
    <xf numFmtId="0" fontId="16" fillId="0" borderId="35" xfId="2" applyFont="1" applyFill="1" applyBorder="1" applyAlignment="1">
      <alignment horizontal="left" vertical="center" wrapText="1"/>
    </xf>
    <xf numFmtId="176" fontId="16" fillId="0" borderId="36" xfId="2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3" fontId="16" fillId="0" borderId="1" xfId="2" applyNumberFormat="1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14" fontId="17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41" fontId="16" fillId="0" borderId="1" xfId="7" applyFont="1" applyFill="1" applyBorder="1" applyAlignment="1">
      <alignment vertical="center" shrinkToFit="1"/>
    </xf>
    <xf numFmtId="0" fontId="8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26" fillId="0" borderId="1" xfId="0" applyNumberFormat="1" applyFont="1" applyFill="1" applyBorder="1" applyAlignment="1">
      <alignment horizontal="left" vertical="center" wrapText="1"/>
    </xf>
    <xf numFmtId="41" fontId="16" fillId="0" borderId="1" xfId="1" applyFont="1" applyFill="1" applyBorder="1" applyAlignment="1">
      <alignment horizontal="right" vertical="center" wrapText="1" shrinkToFit="1"/>
    </xf>
    <xf numFmtId="41" fontId="16" fillId="0" borderId="1" xfId="6" applyFont="1" applyFill="1" applyBorder="1" applyAlignment="1">
      <alignment horizontal="center" vertical="center" wrapText="1"/>
    </xf>
    <xf numFmtId="176" fontId="16" fillId="0" borderId="37" xfId="2" applyNumberFormat="1" applyFont="1" applyFill="1" applyBorder="1" applyAlignment="1">
      <alignment horizontal="center" vertical="center" wrapText="1"/>
    </xf>
    <xf numFmtId="3" fontId="16" fillId="0" borderId="37" xfId="2" applyNumberFormat="1" applyFont="1" applyFill="1" applyBorder="1" applyAlignment="1">
      <alignment horizontal="center" vertical="center" wrapText="1"/>
    </xf>
    <xf numFmtId="0" fontId="28" fillId="0" borderId="0" xfId="2" applyFont="1">
      <alignment vertical="center"/>
    </xf>
    <xf numFmtId="176" fontId="28" fillId="0" borderId="0" xfId="2" applyNumberFormat="1" applyFont="1" applyFill="1" applyBorder="1" applyAlignment="1">
      <alignment horizontal="right" vertical="center"/>
    </xf>
    <xf numFmtId="0" fontId="30" fillId="0" borderId="0" xfId="2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15" fillId="2" borderId="40" xfId="2" applyNumberFormat="1" applyFont="1" applyFill="1" applyBorder="1" applyAlignment="1">
      <alignment horizontal="center" vertical="center" wrapText="1"/>
    </xf>
    <xf numFmtId="14" fontId="15" fillId="0" borderId="41" xfId="2" applyNumberFormat="1" applyFont="1" applyFill="1" applyBorder="1" applyAlignment="1">
      <alignment horizontal="center" vertical="center" wrapText="1"/>
    </xf>
    <xf numFmtId="0" fontId="15" fillId="2" borderId="42" xfId="2" applyFont="1" applyFill="1" applyBorder="1" applyAlignment="1">
      <alignment horizontal="center" vertical="center" wrapText="1"/>
    </xf>
    <xf numFmtId="41" fontId="15" fillId="0" borderId="42" xfId="1" applyFont="1" applyFill="1" applyBorder="1" applyAlignment="1">
      <alignment horizontal="center" vertical="center" shrinkToFit="1"/>
    </xf>
    <xf numFmtId="41" fontId="15" fillId="2" borderId="42" xfId="6" applyFont="1" applyFill="1" applyBorder="1" applyAlignment="1">
      <alignment horizontal="center" vertical="center" wrapText="1"/>
    </xf>
    <xf numFmtId="0" fontId="15" fillId="2" borderId="43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/>
    </xf>
    <xf numFmtId="41" fontId="16" fillId="0" borderId="1" xfId="1" applyFont="1" applyFill="1" applyBorder="1" applyAlignment="1">
      <alignment horizontal="right" vertical="center" shrinkToFit="1"/>
    </xf>
    <xf numFmtId="41" fontId="16" fillId="0" borderId="1" xfId="1" applyFont="1" applyFill="1" applyBorder="1" applyAlignment="1">
      <alignment horizontal="center" vertical="center" wrapText="1"/>
    </xf>
    <xf numFmtId="0" fontId="0" fillId="4" borderId="39" xfId="0" applyFill="1" applyBorder="1" applyAlignment="1">
      <alignment vertical="center" wrapText="1"/>
    </xf>
    <xf numFmtId="41" fontId="0" fillId="0" borderId="39" xfId="1" applyFont="1" applyFill="1" applyBorder="1" applyAlignment="1">
      <alignment vertical="center" shrinkToFi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vertical="center" wrapText="1"/>
    </xf>
    <xf numFmtId="0" fontId="16" fillId="0" borderId="45" xfId="2" applyNumberFormat="1" applyFont="1" applyFill="1" applyBorder="1" applyAlignment="1">
      <alignment horizontal="center" vertical="center" wrapText="1"/>
    </xf>
    <xf numFmtId="14" fontId="17" fillId="0" borderId="46" xfId="2" applyNumberFormat="1" applyFont="1" applyFill="1" applyBorder="1" applyAlignment="1">
      <alignment horizontal="center" vertical="center" wrapText="1"/>
    </xf>
    <xf numFmtId="0" fontId="16" fillId="0" borderId="46" xfId="2" applyFont="1" applyFill="1" applyBorder="1" applyAlignment="1">
      <alignment horizontal="center" vertical="center" wrapText="1"/>
    </xf>
    <xf numFmtId="41" fontId="16" fillId="0" borderId="46" xfId="1" applyFont="1" applyFill="1" applyBorder="1" applyAlignment="1">
      <alignment horizontal="right" vertical="center" wrapText="1" shrinkToFit="1"/>
    </xf>
    <xf numFmtId="41" fontId="16" fillId="0" borderId="46" xfId="6" applyFont="1" applyFill="1" applyBorder="1" applyAlignment="1">
      <alignment horizontal="center" vertical="center" wrapText="1"/>
    </xf>
    <xf numFmtId="0" fontId="16" fillId="0" borderId="46" xfId="2" applyFont="1" applyFill="1" applyBorder="1" applyAlignment="1">
      <alignment horizontal="left" vertical="center" wrapText="1"/>
    </xf>
    <xf numFmtId="176" fontId="16" fillId="0" borderId="47" xfId="2" applyNumberFormat="1" applyFont="1" applyFill="1" applyBorder="1" applyAlignment="1">
      <alignment horizontal="center" vertical="center" wrapText="1"/>
    </xf>
    <xf numFmtId="0" fontId="16" fillId="0" borderId="48" xfId="2" applyNumberFormat="1" applyFont="1" applyFill="1" applyBorder="1" applyAlignment="1">
      <alignment horizontal="center" vertical="center" wrapText="1"/>
    </xf>
    <xf numFmtId="0" fontId="16" fillId="0" borderId="37" xfId="2" applyFont="1" applyFill="1" applyBorder="1" applyAlignment="1">
      <alignment horizontal="center" vertical="center" wrapText="1"/>
    </xf>
    <xf numFmtId="0" fontId="31" fillId="4" borderId="17" xfId="2" applyFont="1" applyFill="1" applyBorder="1" applyAlignment="1">
      <alignment horizontal="center" vertical="center"/>
    </xf>
    <xf numFmtId="41" fontId="31" fillId="4" borderId="17" xfId="1" applyFont="1" applyFill="1" applyBorder="1" applyAlignment="1">
      <alignment vertical="center" shrinkToFit="1"/>
    </xf>
    <xf numFmtId="0" fontId="32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center" vertical="center" wrapText="1"/>
    </xf>
    <xf numFmtId="41" fontId="7" fillId="0" borderId="8" xfId="1" applyFont="1" applyFill="1" applyBorder="1" applyAlignment="1">
      <alignment horizontal="center" vertical="center" shrinkToFit="1"/>
    </xf>
    <xf numFmtId="41" fontId="7" fillId="0" borderId="11" xfId="1" applyFont="1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187" fontId="34" fillId="0" borderId="39" xfId="21" applyNumberFormat="1" applyFont="1" applyFill="1" applyBorder="1" applyAlignment="1">
      <alignment horizontal="center" vertical="center"/>
    </xf>
    <xf numFmtId="0" fontId="31" fillId="0" borderId="0" xfId="21" applyFont="1" applyAlignment="1">
      <alignment horizontal="center" vertical="center"/>
    </xf>
    <xf numFmtId="0" fontId="36" fillId="0" borderId="0" xfId="21" applyFont="1" applyBorder="1" applyAlignment="1">
      <alignment horizontal="center" vertical="center"/>
    </xf>
    <xf numFmtId="0" fontId="37" fillId="2" borderId="6" xfId="2" applyNumberFormat="1" applyFont="1" applyFill="1" applyBorder="1" applyAlignment="1">
      <alignment horizontal="center" vertical="center" wrapText="1"/>
    </xf>
    <xf numFmtId="0" fontId="37" fillId="2" borderId="8" xfId="2" applyFont="1" applyFill="1" applyBorder="1" applyAlignment="1">
      <alignment horizontal="center" vertical="center" wrapText="1"/>
    </xf>
    <xf numFmtId="0" fontId="37" fillId="2" borderId="12" xfId="2" applyFont="1" applyFill="1" applyBorder="1" applyAlignment="1">
      <alignment horizontal="center" vertical="center" wrapText="1"/>
    </xf>
    <xf numFmtId="0" fontId="37" fillId="2" borderId="12" xfId="2" applyFont="1" applyFill="1" applyBorder="1" applyAlignment="1">
      <alignment horizontal="center" vertical="center" wrapText="1"/>
    </xf>
    <xf numFmtId="0" fontId="37" fillId="2" borderId="14" xfId="2" applyFont="1" applyFill="1" applyBorder="1" applyAlignment="1">
      <alignment horizontal="center" vertical="center" wrapText="1"/>
    </xf>
    <xf numFmtId="0" fontId="37" fillId="2" borderId="7" xfId="2" applyFont="1" applyFill="1" applyBorder="1" applyAlignment="1">
      <alignment horizontal="center" vertical="center" wrapText="1"/>
    </xf>
    <xf numFmtId="41" fontId="37" fillId="2" borderId="8" xfId="1" applyFont="1" applyFill="1" applyBorder="1" applyAlignment="1">
      <alignment horizontal="center" vertical="center" wrapText="1"/>
    </xf>
    <xf numFmtId="0" fontId="37" fillId="2" borderId="9" xfId="2" applyFont="1" applyFill="1" applyBorder="1" applyAlignment="1">
      <alignment horizontal="center" vertical="center" wrapText="1"/>
    </xf>
    <xf numFmtId="0" fontId="37" fillId="2" borderId="10" xfId="2" applyNumberFormat="1" applyFont="1" applyFill="1" applyBorder="1" applyAlignment="1">
      <alignment horizontal="center" vertical="center" wrapText="1"/>
    </xf>
    <xf numFmtId="0" fontId="37" fillId="2" borderId="11" xfId="2" applyFont="1" applyFill="1" applyBorder="1" applyAlignment="1">
      <alignment horizontal="center" vertical="center" wrapText="1"/>
    </xf>
    <xf numFmtId="0" fontId="37" fillId="2" borderId="54" xfId="2" applyFont="1" applyFill="1" applyBorder="1" applyAlignment="1">
      <alignment horizontal="center" vertical="center" wrapText="1"/>
    </xf>
    <xf numFmtId="0" fontId="38" fillId="2" borderId="55" xfId="2" applyFont="1" applyFill="1" applyBorder="1" applyAlignment="1">
      <alignment horizontal="center" vertical="center" wrapText="1"/>
    </xf>
    <xf numFmtId="0" fontId="38" fillId="2" borderId="2" xfId="2" applyFont="1" applyFill="1" applyBorder="1" applyAlignment="1">
      <alignment horizontal="center" vertical="center" wrapText="1"/>
    </xf>
    <xf numFmtId="41" fontId="37" fillId="2" borderId="11" xfId="1" applyFont="1" applyFill="1" applyBorder="1" applyAlignment="1">
      <alignment horizontal="center" vertical="center" wrapText="1"/>
    </xf>
    <xf numFmtId="0" fontId="37" fillId="2" borderId="13" xfId="2" applyFont="1" applyFill="1" applyBorder="1" applyAlignment="1">
      <alignment horizontal="center" vertical="center" wrapText="1"/>
    </xf>
    <xf numFmtId="0" fontId="17" fillId="0" borderId="56" xfId="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57" xfId="0" applyFont="1" applyBorder="1">
      <alignment vertical="center"/>
    </xf>
    <xf numFmtId="49" fontId="17" fillId="0" borderId="57" xfId="2" applyNumberFormat="1" applyFont="1" applyFill="1" applyBorder="1" applyAlignment="1">
      <alignment horizontal="center" vertical="center" wrapText="1"/>
    </xf>
    <xf numFmtId="0" fontId="17" fillId="3" borderId="58" xfId="0" applyNumberFormat="1" applyFont="1" applyFill="1" applyBorder="1" applyAlignment="1" applyProtection="1">
      <alignment horizontal="center" vertical="center" wrapText="1"/>
    </xf>
    <xf numFmtId="0" fontId="11" fillId="3" borderId="33" xfId="13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right" vertical="center"/>
    </xf>
    <xf numFmtId="176" fontId="17" fillId="0" borderId="34" xfId="2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17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49" fontId="17" fillId="0" borderId="59" xfId="2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13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right" vertical="center"/>
    </xf>
    <xf numFmtId="176" fontId="17" fillId="0" borderId="37" xfId="2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6" fillId="0" borderId="10" xfId="0" applyFont="1" applyBorder="1">
      <alignment vertical="center"/>
    </xf>
    <xf numFmtId="0" fontId="26" fillId="0" borderId="11" xfId="0" applyFont="1" applyBorder="1">
      <alignment vertical="center"/>
    </xf>
    <xf numFmtId="0" fontId="26" fillId="0" borderId="11" xfId="0" applyFont="1" applyBorder="1" applyAlignment="1">
      <alignment horizontal="center" vertical="center"/>
    </xf>
    <xf numFmtId="41" fontId="26" fillId="0" borderId="11" xfId="1" applyFont="1" applyBorder="1">
      <alignment vertical="center"/>
    </xf>
    <xf numFmtId="0" fontId="26" fillId="0" borderId="50" xfId="0" applyFont="1" applyBorder="1">
      <alignment vertical="center"/>
    </xf>
    <xf numFmtId="0" fontId="8" fillId="0" borderId="0" xfId="0" applyFont="1">
      <alignment vertical="center"/>
    </xf>
    <xf numFmtId="0" fontId="3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1" applyFont="1">
      <alignment vertical="center"/>
    </xf>
    <xf numFmtId="0" fontId="34" fillId="0" borderId="0" xfId="21" applyFont="1" applyFill="1" applyBorder="1" applyAlignment="1">
      <alignment horizontal="center" vertical="center"/>
    </xf>
    <xf numFmtId="0" fontId="31" fillId="0" borderId="0" xfId="21" applyFont="1" applyFill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</xf>
    <xf numFmtId="188" fontId="41" fillId="0" borderId="6" xfId="21" applyNumberFormat="1" applyFont="1" applyFill="1" applyBorder="1" applyAlignment="1">
      <alignment horizontal="center" vertical="center"/>
    </xf>
    <xf numFmtId="14" fontId="41" fillId="0" borderId="7" xfId="21" applyNumberFormat="1" applyFont="1" applyFill="1" applyBorder="1" applyAlignment="1">
      <alignment horizontal="center" vertical="center"/>
    </xf>
    <xf numFmtId="0" fontId="41" fillId="0" borderId="8" xfId="21" applyFont="1" applyFill="1" applyBorder="1" applyAlignment="1">
      <alignment horizontal="center" vertical="center"/>
    </xf>
    <xf numFmtId="0" fontId="15" fillId="0" borderId="8" xfId="21" applyFont="1" applyFill="1" applyBorder="1" applyAlignment="1">
      <alignment horizontal="center" vertical="center" shrinkToFit="1"/>
    </xf>
    <xf numFmtId="0" fontId="15" fillId="0" borderId="8" xfId="21" applyFont="1" applyFill="1" applyBorder="1" applyAlignment="1">
      <alignment horizontal="center" vertical="center" wrapText="1" shrinkToFit="1"/>
    </xf>
    <xf numFmtId="41" fontId="15" fillId="0" borderId="8" xfId="1" applyFont="1" applyFill="1" applyBorder="1" applyAlignment="1">
      <alignment horizontal="center" vertical="center" shrinkToFit="1"/>
    </xf>
    <xf numFmtId="41" fontId="41" fillId="0" borderId="8" xfId="1" applyFont="1" applyFill="1" applyBorder="1" applyAlignment="1">
      <alignment horizontal="center" vertical="center"/>
    </xf>
    <xf numFmtId="189" fontId="15" fillId="0" borderId="9" xfId="21" applyNumberFormat="1" applyFont="1" applyFill="1" applyBorder="1" applyAlignment="1">
      <alignment horizontal="center" vertical="center"/>
    </xf>
    <xf numFmtId="0" fontId="42" fillId="0" borderId="48" xfId="21" applyFont="1" applyFill="1" applyBorder="1" applyAlignment="1">
      <alignment horizontal="center" vertical="center"/>
    </xf>
    <xf numFmtId="0" fontId="17" fillId="0" borderId="60" xfId="0" applyNumberFormat="1" applyFont="1" applyFill="1" applyBorder="1" applyAlignment="1" applyProtection="1">
      <alignment horizontal="center" vertical="center" wrapText="1"/>
    </xf>
    <xf numFmtId="0" fontId="39" fillId="0" borderId="1" xfId="21" applyFont="1" applyFill="1" applyBorder="1" applyAlignment="1">
      <alignment horizontal="center" vertical="center" shrinkToFit="1"/>
    </xf>
    <xf numFmtId="0" fontId="11" fillId="3" borderId="1" xfId="57" applyNumberFormat="1" applyBorder="1" applyAlignment="1">
      <alignment horizontal="center" vertical="center" wrapText="1"/>
    </xf>
    <xf numFmtId="41" fontId="11" fillId="3" borderId="1" xfId="1" applyFont="1" applyFill="1" applyBorder="1" applyAlignment="1">
      <alignment horizontal="right" vertical="center" wrapText="1"/>
    </xf>
    <xf numFmtId="0" fontId="11" fillId="3" borderId="37" xfId="58" applyBorder="1" applyAlignment="1">
      <alignment horizontal="left" vertical="center" wrapText="1"/>
    </xf>
    <xf numFmtId="0" fontId="43" fillId="3" borderId="0" xfId="13" applyFont="1" applyBorder="1" applyAlignment="1">
      <alignment horizontal="center" vertical="center" wrapText="1"/>
    </xf>
    <xf numFmtId="0" fontId="17" fillId="0" borderId="61" xfId="56" applyNumberFormat="1" applyFont="1" applyFill="1" applyBorder="1" applyAlignment="1" applyProtection="1">
      <alignment horizontal="center" vertical="center"/>
    </xf>
    <xf numFmtId="0" fontId="11" fillId="3" borderId="62" xfId="13" applyBorder="1" applyAlignment="1">
      <alignment horizontal="center" vertical="center" wrapText="1"/>
    </xf>
    <xf numFmtId="0" fontId="39" fillId="0" borderId="62" xfId="21" applyFont="1" applyFill="1" applyBorder="1" applyAlignment="1">
      <alignment horizontal="center" vertical="center" shrinkToFit="1"/>
    </xf>
    <xf numFmtId="0" fontId="11" fillId="3" borderId="62" xfId="57" applyNumberFormat="1" applyBorder="1" applyAlignment="1">
      <alignment horizontal="center" vertical="center" wrapText="1"/>
    </xf>
    <xf numFmtId="41" fontId="11" fillId="3" borderId="62" xfId="1" applyFont="1" applyFill="1" applyBorder="1" applyAlignment="1">
      <alignment horizontal="right" vertical="center" wrapText="1"/>
    </xf>
    <xf numFmtId="0" fontId="8" fillId="0" borderId="0" xfId="0" applyFont="1" applyFill="1">
      <alignment vertical="center"/>
    </xf>
    <xf numFmtId="0" fontId="42" fillId="0" borderId="49" xfId="2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39" fillId="0" borderId="2" xfId="21" applyFont="1" applyFill="1" applyBorder="1" applyAlignment="1">
      <alignment horizontal="center" vertical="center" shrinkToFit="1"/>
    </xf>
    <xf numFmtId="41" fontId="17" fillId="0" borderId="2" xfId="1" applyFont="1" applyFill="1" applyBorder="1" applyAlignment="1" applyProtection="1">
      <alignment horizontal="right" vertical="center" wrapText="1"/>
    </xf>
    <xf numFmtId="41" fontId="17" fillId="0" borderId="11" xfId="1" applyFont="1" applyFill="1" applyBorder="1" applyAlignment="1" applyProtection="1">
      <alignment horizontal="right" vertical="center" wrapText="1"/>
    </xf>
    <xf numFmtId="0" fontId="17" fillId="0" borderId="50" xfId="0" applyNumberFormat="1" applyFont="1" applyFill="1" applyBorder="1" applyAlignment="1" applyProtection="1">
      <alignment horizontal="left" vertical="center" wrapText="1"/>
    </xf>
    <xf numFmtId="0" fontId="30" fillId="0" borderId="0" xfId="0" applyFont="1" applyFill="1" applyBorder="1">
      <alignment vertical="center"/>
    </xf>
    <xf numFmtId="41" fontId="8" fillId="0" borderId="0" xfId="1" applyFont="1" applyFill="1">
      <alignment vertical="center"/>
    </xf>
    <xf numFmtId="0" fontId="34" fillId="0" borderId="0" xfId="2" applyFont="1" applyBorder="1" applyAlignment="1">
      <alignment horizontal="left" vertical="center" wrapText="1"/>
    </xf>
    <xf numFmtId="0" fontId="34" fillId="0" borderId="0" xfId="2" applyFont="1" applyBorder="1" applyAlignment="1">
      <alignment horizontal="left" vertical="center"/>
    </xf>
    <xf numFmtId="0" fontId="34" fillId="0" borderId="15" xfId="2" applyFont="1" applyBorder="1" applyAlignment="1">
      <alignment horizontal="left" vertical="center" wrapText="1"/>
    </xf>
  </cellXfs>
  <cellStyles count="59">
    <cellStyle name="S0" xfId="11"/>
    <cellStyle name="S1" xfId="12"/>
    <cellStyle name="S2" xfId="13"/>
    <cellStyle name="S2 2" xfId="23"/>
    <cellStyle name="S3" xfId="14"/>
    <cellStyle name="S3 2" xfId="58"/>
    <cellStyle name="S4" xfId="15"/>
    <cellStyle name="S4 2" xfId="24"/>
    <cellStyle name="S4 3" xfId="57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10" xfId="50"/>
    <cellStyle name="쉼표 [0] 11" xfId="55"/>
    <cellStyle name="쉼표 [0] 2" xfId="6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2" xfId="2"/>
    <cellStyle name="표준 2 2" xfId="21"/>
    <cellStyle name="표준 2 3" xfId="53"/>
    <cellStyle name="표준 3" xfId="9"/>
    <cellStyle name="표준 3 2" xfId="54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  <cellStyle name="표준_4.후원품 사용명세서" xfId="5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8"/>
  <sheetViews>
    <sheetView tabSelected="1" zoomScaleNormal="100" zoomScaleSheetLayoutView="115" workbookViewId="0">
      <selection activeCell="O10" sqref="O10"/>
    </sheetView>
  </sheetViews>
  <sheetFormatPr defaultRowHeight="30.75" customHeight="1" x14ac:dyDescent="0.3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34" customWidth="1"/>
    <col min="11" max="11" width="11.25" style="32" customWidth="1"/>
    <col min="12" max="12" width="12.375" style="1" customWidth="1"/>
    <col min="13" max="13" width="9" style="89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30.75" customHeight="1" x14ac:dyDescent="0.3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5" ht="30.75" customHeight="1" thickBot="1" x14ac:dyDescent="0.3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5" ht="21.75" customHeight="1" x14ac:dyDescent="0.3">
      <c r="A4" s="123" t="s">
        <v>8</v>
      </c>
      <c r="B4" s="125" t="s">
        <v>9</v>
      </c>
      <c r="C4" s="125" t="s">
        <v>2</v>
      </c>
      <c r="D4" s="127" t="s">
        <v>15</v>
      </c>
      <c r="E4" s="10"/>
      <c r="F4" s="10"/>
      <c r="G4" s="10"/>
      <c r="H4" s="11"/>
      <c r="I4" s="125" t="s">
        <v>3</v>
      </c>
      <c r="J4" s="128" t="s">
        <v>4</v>
      </c>
      <c r="K4" s="130" t="s">
        <v>5</v>
      </c>
      <c r="L4" s="121" t="s">
        <v>20</v>
      </c>
    </row>
    <row r="5" spans="1:15" s="3" customFormat="1" ht="36.75" customHeight="1" thickBot="1" x14ac:dyDescent="0.35">
      <c r="A5" s="124"/>
      <c r="B5" s="126"/>
      <c r="C5" s="126"/>
      <c r="D5" s="126"/>
      <c r="E5" s="12" t="s">
        <v>11</v>
      </c>
      <c r="F5" s="12" t="s">
        <v>12</v>
      </c>
      <c r="G5" s="12" t="s">
        <v>13</v>
      </c>
      <c r="H5" s="12" t="s">
        <v>14</v>
      </c>
      <c r="I5" s="126"/>
      <c r="J5" s="129"/>
      <c r="K5" s="131"/>
      <c r="L5" s="122"/>
      <c r="M5" s="89"/>
    </row>
    <row r="6" spans="1:15" s="41" customFormat="1" ht="30" customHeight="1" x14ac:dyDescent="0.3">
      <c r="A6" s="37">
        <v>1</v>
      </c>
      <c r="B6" s="17">
        <v>43526</v>
      </c>
      <c r="C6" s="35" t="s">
        <v>30</v>
      </c>
      <c r="D6" s="18" t="s">
        <v>28</v>
      </c>
      <c r="E6" s="79" t="s">
        <v>27</v>
      </c>
      <c r="F6" s="18"/>
      <c r="G6" s="35" t="s">
        <v>40</v>
      </c>
      <c r="H6" s="18"/>
      <c r="I6" s="18" t="s">
        <v>81</v>
      </c>
      <c r="J6" s="48" t="s">
        <v>82</v>
      </c>
      <c r="K6" s="31">
        <v>50000</v>
      </c>
      <c r="L6" s="36"/>
      <c r="M6" s="90" t="s">
        <v>54</v>
      </c>
      <c r="N6" s="40"/>
    </row>
    <row r="7" spans="1:15" s="41" customFormat="1" ht="30" customHeight="1" x14ac:dyDescent="0.3">
      <c r="A7" s="37">
        <v>2</v>
      </c>
      <c r="B7" s="17">
        <v>43529</v>
      </c>
      <c r="C7" s="35" t="s">
        <v>26</v>
      </c>
      <c r="D7" s="79" t="s">
        <v>35</v>
      </c>
      <c r="E7" s="18"/>
      <c r="F7" s="18"/>
      <c r="G7" s="35" t="s">
        <v>40</v>
      </c>
      <c r="H7" s="18"/>
      <c r="I7" s="18" t="s">
        <v>83</v>
      </c>
      <c r="J7" s="38" t="s">
        <v>26</v>
      </c>
      <c r="K7" s="31">
        <v>1107000</v>
      </c>
      <c r="L7" s="52"/>
      <c r="M7" s="90" t="s">
        <v>55</v>
      </c>
      <c r="N7" s="40"/>
    </row>
    <row r="8" spans="1:15" s="41" customFormat="1" ht="30" customHeight="1" x14ac:dyDescent="0.3">
      <c r="A8" s="37">
        <v>3</v>
      </c>
      <c r="B8" s="78">
        <v>43529</v>
      </c>
      <c r="C8" s="35" t="s">
        <v>26</v>
      </c>
      <c r="D8" s="79" t="s">
        <v>29</v>
      </c>
      <c r="E8" s="18"/>
      <c r="F8" s="18"/>
      <c r="G8" s="35" t="s">
        <v>40</v>
      </c>
      <c r="H8" s="18"/>
      <c r="I8" s="53" t="s">
        <v>84</v>
      </c>
      <c r="J8" s="38" t="s">
        <v>26</v>
      </c>
      <c r="K8" s="31">
        <v>400000</v>
      </c>
      <c r="L8" s="49"/>
      <c r="M8" s="90" t="s">
        <v>55</v>
      </c>
      <c r="N8" s="40"/>
    </row>
    <row r="9" spans="1:15" s="41" customFormat="1" ht="30" customHeight="1" x14ac:dyDescent="0.3">
      <c r="A9" s="37">
        <v>4</v>
      </c>
      <c r="B9" s="78">
        <v>43529</v>
      </c>
      <c r="C9" s="47" t="s">
        <v>30</v>
      </c>
      <c r="D9" s="18" t="s">
        <v>35</v>
      </c>
      <c r="E9" s="18"/>
      <c r="F9" s="18"/>
      <c r="G9" s="35" t="s">
        <v>40</v>
      </c>
      <c r="H9" s="18"/>
      <c r="I9" s="18" t="s">
        <v>44</v>
      </c>
      <c r="J9" s="48" t="s">
        <v>36</v>
      </c>
      <c r="K9" s="31">
        <v>15000</v>
      </c>
      <c r="L9" s="49"/>
      <c r="M9" s="90" t="s">
        <v>55</v>
      </c>
      <c r="N9" s="40"/>
    </row>
    <row r="10" spans="1:15" s="41" customFormat="1" ht="30" customHeight="1" x14ac:dyDescent="0.3">
      <c r="A10" s="37">
        <v>5</v>
      </c>
      <c r="B10" s="78">
        <v>43529</v>
      </c>
      <c r="C10" s="47" t="s">
        <v>30</v>
      </c>
      <c r="D10" s="18" t="s">
        <v>35</v>
      </c>
      <c r="E10" s="18"/>
      <c r="F10" s="18"/>
      <c r="G10" s="35" t="s">
        <v>40</v>
      </c>
      <c r="H10" s="18"/>
      <c r="I10" s="19" t="s">
        <v>56</v>
      </c>
      <c r="J10" s="48" t="s">
        <v>37</v>
      </c>
      <c r="K10" s="31">
        <v>15000</v>
      </c>
      <c r="L10" s="36"/>
      <c r="M10" s="90" t="s">
        <v>55</v>
      </c>
      <c r="N10" s="40"/>
    </row>
    <row r="11" spans="1:15" s="41" customFormat="1" ht="30" customHeight="1" x14ac:dyDescent="0.3">
      <c r="A11" s="37">
        <v>6</v>
      </c>
      <c r="B11" s="78">
        <v>43529</v>
      </c>
      <c r="C11" s="47" t="s">
        <v>30</v>
      </c>
      <c r="D11" s="18" t="s">
        <v>35</v>
      </c>
      <c r="E11" s="18"/>
      <c r="F11" s="18"/>
      <c r="G11" s="35" t="s">
        <v>40</v>
      </c>
      <c r="H11" s="18"/>
      <c r="I11" s="19" t="s">
        <v>45</v>
      </c>
      <c r="J11" s="38" t="s">
        <v>46</v>
      </c>
      <c r="K11" s="31">
        <v>55000</v>
      </c>
      <c r="L11" s="49"/>
      <c r="M11" s="90" t="s">
        <v>57</v>
      </c>
      <c r="N11" s="40"/>
    </row>
    <row r="12" spans="1:15" s="41" customFormat="1" ht="30" customHeight="1" x14ac:dyDescent="0.3">
      <c r="A12" s="37">
        <v>7</v>
      </c>
      <c r="B12" s="78">
        <v>43529</v>
      </c>
      <c r="C12" s="47" t="s">
        <v>30</v>
      </c>
      <c r="D12" s="18" t="s">
        <v>35</v>
      </c>
      <c r="E12" s="18"/>
      <c r="F12" s="18"/>
      <c r="G12" s="35" t="s">
        <v>40</v>
      </c>
      <c r="H12" s="35"/>
      <c r="I12" s="19" t="s">
        <v>85</v>
      </c>
      <c r="J12" s="38" t="s">
        <v>58</v>
      </c>
      <c r="K12" s="30">
        <v>5000</v>
      </c>
      <c r="L12" s="36"/>
      <c r="M12" s="90" t="s">
        <v>55</v>
      </c>
      <c r="N12" s="39"/>
      <c r="O12" s="40"/>
    </row>
    <row r="13" spans="1:15" s="41" customFormat="1" ht="30" customHeight="1" x14ac:dyDescent="0.3">
      <c r="A13" s="37">
        <v>8</v>
      </c>
      <c r="B13" s="78">
        <v>43529</v>
      </c>
      <c r="C13" s="47" t="s">
        <v>30</v>
      </c>
      <c r="D13" s="79" t="s">
        <v>35</v>
      </c>
      <c r="E13" s="18"/>
      <c r="F13" s="18"/>
      <c r="G13" s="35" t="s">
        <v>40</v>
      </c>
      <c r="H13" s="18"/>
      <c r="I13" s="18" t="s">
        <v>59</v>
      </c>
      <c r="J13" s="48" t="s">
        <v>60</v>
      </c>
      <c r="K13" s="31">
        <v>20000</v>
      </c>
      <c r="L13" s="49"/>
      <c r="M13" s="90" t="s">
        <v>55</v>
      </c>
      <c r="N13" s="40"/>
    </row>
    <row r="14" spans="1:15" s="41" customFormat="1" ht="30" customHeight="1" x14ac:dyDescent="0.3">
      <c r="A14" s="37">
        <v>9</v>
      </c>
      <c r="B14" s="17">
        <v>43530</v>
      </c>
      <c r="C14" s="35" t="s">
        <v>26</v>
      </c>
      <c r="D14" s="79" t="s">
        <v>35</v>
      </c>
      <c r="E14" s="18"/>
      <c r="F14" s="18"/>
      <c r="G14" s="35" t="s">
        <v>40</v>
      </c>
      <c r="H14" s="18"/>
      <c r="I14" s="18" t="s">
        <v>86</v>
      </c>
      <c r="J14" s="48" t="s">
        <v>47</v>
      </c>
      <c r="K14" s="81">
        <v>623000</v>
      </c>
      <c r="L14" s="49"/>
      <c r="M14" s="90" t="s">
        <v>55</v>
      </c>
      <c r="N14" s="40"/>
    </row>
    <row r="15" spans="1:15" s="41" customFormat="1" ht="30" customHeight="1" x14ac:dyDescent="0.3">
      <c r="A15" s="37">
        <v>10</v>
      </c>
      <c r="B15" s="78">
        <v>43530</v>
      </c>
      <c r="C15" s="35" t="s">
        <v>26</v>
      </c>
      <c r="D15" s="79" t="s">
        <v>29</v>
      </c>
      <c r="E15" s="18"/>
      <c r="F15" s="18"/>
      <c r="G15" s="35" t="s">
        <v>40</v>
      </c>
      <c r="H15" s="18"/>
      <c r="I15" s="18" t="s">
        <v>61</v>
      </c>
      <c r="J15" s="48" t="s">
        <v>47</v>
      </c>
      <c r="K15" s="31">
        <v>125000</v>
      </c>
      <c r="L15" s="36"/>
      <c r="M15" s="90" t="s">
        <v>55</v>
      </c>
      <c r="N15" s="40"/>
    </row>
    <row r="16" spans="1:15" s="41" customFormat="1" ht="30" customHeight="1" x14ac:dyDescent="0.3">
      <c r="A16" s="37">
        <v>11</v>
      </c>
      <c r="B16" s="78">
        <v>43530</v>
      </c>
      <c r="C16" s="35" t="s">
        <v>30</v>
      </c>
      <c r="D16" s="79" t="s">
        <v>28</v>
      </c>
      <c r="E16" s="79" t="s">
        <v>27</v>
      </c>
      <c r="F16" s="79"/>
      <c r="G16" s="35" t="s">
        <v>40</v>
      </c>
      <c r="H16" s="18"/>
      <c r="I16" s="19" t="s">
        <v>87</v>
      </c>
      <c r="J16" s="48" t="s">
        <v>26</v>
      </c>
      <c r="K16" s="31">
        <v>20000</v>
      </c>
      <c r="L16" s="36"/>
      <c r="M16" s="90" t="s">
        <v>55</v>
      </c>
      <c r="N16" s="40"/>
    </row>
    <row r="17" spans="1:15" s="41" customFormat="1" ht="30" customHeight="1" x14ac:dyDescent="0.3">
      <c r="A17" s="37">
        <v>12</v>
      </c>
      <c r="B17" s="78">
        <v>43530</v>
      </c>
      <c r="C17" s="35" t="s">
        <v>30</v>
      </c>
      <c r="D17" s="18" t="s">
        <v>35</v>
      </c>
      <c r="E17" s="18"/>
      <c r="F17" s="18"/>
      <c r="G17" s="35" t="s">
        <v>40</v>
      </c>
      <c r="H17" s="18"/>
      <c r="I17" s="19" t="s">
        <v>88</v>
      </c>
      <c r="J17" s="38" t="s">
        <v>89</v>
      </c>
      <c r="K17" s="31">
        <v>55000</v>
      </c>
      <c r="L17" s="36"/>
      <c r="M17" s="90" t="s">
        <v>55</v>
      </c>
      <c r="N17" s="40"/>
    </row>
    <row r="18" spans="1:15" s="41" customFormat="1" ht="30" customHeight="1" x14ac:dyDescent="0.3">
      <c r="A18" s="37">
        <v>13</v>
      </c>
      <c r="B18" s="78">
        <v>43530</v>
      </c>
      <c r="C18" s="35" t="s">
        <v>30</v>
      </c>
      <c r="D18" s="18" t="s">
        <v>35</v>
      </c>
      <c r="E18" s="18"/>
      <c r="F18" s="18"/>
      <c r="G18" s="35" t="s">
        <v>40</v>
      </c>
      <c r="H18" s="18"/>
      <c r="I18" s="18" t="s">
        <v>90</v>
      </c>
      <c r="J18" s="38" t="s">
        <v>91</v>
      </c>
      <c r="K18" s="31">
        <v>5000</v>
      </c>
      <c r="L18" s="36"/>
      <c r="M18" s="90" t="s">
        <v>55</v>
      </c>
      <c r="N18" s="40"/>
    </row>
    <row r="19" spans="1:15" s="41" customFormat="1" ht="30" customHeight="1" x14ac:dyDescent="0.3">
      <c r="A19" s="37">
        <v>14</v>
      </c>
      <c r="B19" s="78">
        <v>43530</v>
      </c>
      <c r="C19" s="35" t="s">
        <v>30</v>
      </c>
      <c r="D19" s="79" t="s">
        <v>29</v>
      </c>
      <c r="E19" s="79"/>
      <c r="F19" s="79"/>
      <c r="G19" s="35" t="s">
        <v>40</v>
      </c>
      <c r="H19" s="79"/>
      <c r="I19" s="79" t="s">
        <v>48</v>
      </c>
      <c r="J19" s="38" t="s">
        <v>34</v>
      </c>
      <c r="K19" s="81">
        <v>5000</v>
      </c>
      <c r="L19" s="36"/>
      <c r="M19" s="90" t="s">
        <v>55</v>
      </c>
      <c r="N19" s="40"/>
    </row>
    <row r="20" spans="1:15" s="41" customFormat="1" ht="30" customHeight="1" x14ac:dyDescent="0.3">
      <c r="A20" s="37">
        <v>15</v>
      </c>
      <c r="B20" s="78">
        <v>43530</v>
      </c>
      <c r="C20" s="35" t="s">
        <v>30</v>
      </c>
      <c r="D20" s="18" t="s">
        <v>35</v>
      </c>
      <c r="E20" s="60"/>
      <c r="F20" s="18"/>
      <c r="G20" s="35" t="s">
        <v>40</v>
      </c>
      <c r="H20" s="18"/>
      <c r="I20" s="19" t="s">
        <v>93</v>
      </c>
      <c r="J20" s="38" t="s">
        <v>34</v>
      </c>
      <c r="K20" s="31">
        <v>10000</v>
      </c>
      <c r="L20" s="36"/>
      <c r="M20" s="90" t="s">
        <v>55</v>
      </c>
      <c r="N20" s="40"/>
    </row>
    <row r="21" spans="1:15" s="41" customFormat="1" ht="30" customHeight="1" x14ac:dyDescent="0.3">
      <c r="A21" s="37">
        <v>16</v>
      </c>
      <c r="B21" s="78">
        <v>43530</v>
      </c>
      <c r="C21" s="35" t="s">
        <v>30</v>
      </c>
      <c r="D21" s="79" t="s">
        <v>35</v>
      </c>
      <c r="E21" s="18"/>
      <c r="F21" s="18"/>
      <c r="G21" s="35" t="s">
        <v>40</v>
      </c>
      <c r="H21" s="18"/>
      <c r="I21" s="79" t="s">
        <v>94</v>
      </c>
      <c r="J21" s="38" t="s">
        <v>95</v>
      </c>
      <c r="K21" s="31">
        <v>5000</v>
      </c>
      <c r="L21" s="36"/>
      <c r="M21" s="90" t="s">
        <v>55</v>
      </c>
      <c r="N21" s="40"/>
    </row>
    <row r="22" spans="1:15" s="41" customFormat="1" ht="30" customHeight="1" x14ac:dyDescent="0.3">
      <c r="A22" s="37">
        <v>17</v>
      </c>
      <c r="B22" s="78">
        <v>43530</v>
      </c>
      <c r="C22" s="35" t="s">
        <v>30</v>
      </c>
      <c r="D22" s="79" t="s">
        <v>35</v>
      </c>
      <c r="E22" s="18"/>
      <c r="F22" s="18"/>
      <c r="G22" s="35" t="s">
        <v>40</v>
      </c>
      <c r="H22" s="18"/>
      <c r="I22" s="18" t="s">
        <v>96</v>
      </c>
      <c r="J22" s="38" t="s">
        <v>43</v>
      </c>
      <c r="K22" s="31">
        <v>100000</v>
      </c>
      <c r="L22" s="36"/>
      <c r="M22" s="90" t="s">
        <v>55</v>
      </c>
      <c r="N22" s="40"/>
    </row>
    <row r="23" spans="1:15" s="41" customFormat="1" ht="30" customHeight="1" x14ac:dyDescent="0.3">
      <c r="A23" s="37">
        <v>18</v>
      </c>
      <c r="B23" s="78">
        <v>43530</v>
      </c>
      <c r="C23" s="35" t="s">
        <v>30</v>
      </c>
      <c r="D23" s="18" t="s">
        <v>29</v>
      </c>
      <c r="E23" s="18"/>
      <c r="F23" s="18"/>
      <c r="G23" s="35" t="s">
        <v>40</v>
      </c>
      <c r="H23" s="18"/>
      <c r="I23" s="18" t="s">
        <v>49</v>
      </c>
      <c r="J23" s="38" t="s">
        <v>43</v>
      </c>
      <c r="K23" s="31">
        <v>5000</v>
      </c>
      <c r="L23" s="36"/>
      <c r="M23" s="90" t="s">
        <v>55</v>
      </c>
      <c r="N23" s="40"/>
    </row>
    <row r="24" spans="1:15" s="41" customFormat="1" ht="30" customHeight="1" x14ac:dyDescent="0.3">
      <c r="A24" s="37">
        <v>19</v>
      </c>
      <c r="B24" s="17">
        <v>43532</v>
      </c>
      <c r="C24" s="35" t="s">
        <v>30</v>
      </c>
      <c r="D24" s="79" t="s">
        <v>28</v>
      </c>
      <c r="E24" s="79" t="s">
        <v>38</v>
      </c>
      <c r="F24" s="79"/>
      <c r="G24" s="35" t="s">
        <v>41</v>
      </c>
      <c r="H24" s="79" t="s">
        <v>41</v>
      </c>
      <c r="I24" s="80" t="s">
        <v>39</v>
      </c>
      <c r="J24" s="38" t="s">
        <v>32</v>
      </c>
      <c r="K24" s="30">
        <v>1860000</v>
      </c>
      <c r="L24" s="36"/>
      <c r="M24" s="90" t="s">
        <v>55</v>
      </c>
      <c r="N24" s="40"/>
    </row>
    <row r="25" spans="1:15" s="41" customFormat="1" ht="30" customHeight="1" x14ac:dyDescent="0.3">
      <c r="A25" s="37">
        <v>20</v>
      </c>
      <c r="B25" s="78">
        <v>43532</v>
      </c>
      <c r="C25" s="35" t="s">
        <v>30</v>
      </c>
      <c r="D25" s="79" t="s">
        <v>28</v>
      </c>
      <c r="E25" s="79" t="s">
        <v>97</v>
      </c>
      <c r="F25" s="79"/>
      <c r="G25" s="35" t="s">
        <v>40</v>
      </c>
      <c r="H25" s="79"/>
      <c r="I25" s="79" t="s">
        <v>98</v>
      </c>
      <c r="J25" s="51" t="s">
        <v>99</v>
      </c>
      <c r="K25" s="81">
        <v>600000</v>
      </c>
      <c r="L25" s="36"/>
      <c r="M25" s="90" t="s">
        <v>55</v>
      </c>
      <c r="N25" s="40"/>
    </row>
    <row r="26" spans="1:15" s="41" customFormat="1" ht="30" customHeight="1" x14ac:dyDescent="0.3">
      <c r="A26" s="37">
        <v>21</v>
      </c>
      <c r="B26" s="78">
        <v>43532</v>
      </c>
      <c r="C26" s="35" t="s">
        <v>30</v>
      </c>
      <c r="D26" s="79" t="s">
        <v>92</v>
      </c>
      <c r="E26" s="18"/>
      <c r="F26" s="18"/>
      <c r="G26" s="35" t="s">
        <v>40</v>
      </c>
      <c r="H26" s="79"/>
      <c r="I26" s="19" t="s">
        <v>100</v>
      </c>
      <c r="J26" s="51" t="s">
        <v>101</v>
      </c>
      <c r="K26" s="30">
        <v>45000</v>
      </c>
      <c r="L26" s="36"/>
      <c r="M26" s="90" t="s">
        <v>54</v>
      </c>
      <c r="N26" s="39"/>
      <c r="O26" s="40"/>
    </row>
    <row r="27" spans="1:15" s="41" customFormat="1" ht="30" customHeight="1" x14ac:dyDescent="0.3">
      <c r="A27" s="37">
        <v>22</v>
      </c>
      <c r="B27" s="17">
        <v>43535</v>
      </c>
      <c r="C27" s="50" t="s">
        <v>26</v>
      </c>
      <c r="D27" s="79"/>
      <c r="E27" s="18"/>
      <c r="F27" s="18"/>
      <c r="G27" s="35"/>
      <c r="H27" s="18"/>
      <c r="I27" s="18" t="s">
        <v>102</v>
      </c>
      <c r="J27" s="51" t="s">
        <v>26</v>
      </c>
      <c r="K27" s="31">
        <v>210000</v>
      </c>
      <c r="L27" s="36"/>
      <c r="M27" s="90" t="s">
        <v>55</v>
      </c>
      <c r="N27" s="40"/>
    </row>
    <row r="28" spans="1:15" s="41" customFormat="1" ht="30" customHeight="1" x14ac:dyDescent="0.3">
      <c r="A28" s="37">
        <v>23</v>
      </c>
      <c r="B28" s="78">
        <v>43536</v>
      </c>
      <c r="C28" s="47" t="s">
        <v>26</v>
      </c>
      <c r="D28" s="79" t="s">
        <v>29</v>
      </c>
      <c r="E28" s="79"/>
      <c r="F28" s="79"/>
      <c r="G28" s="35" t="s">
        <v>40</v>
      </c>
      <c r="H28" s="79"/>
      <c r="I28" s="79" t="s">
        <v>103</v>
      </c>
      <c r="J28" s="48" t="s">
        <v>26</v>
      </c>
      <c r="K28" s="81">
        <v>348000</v>
      </c>
      <c r="L28" s="36"/>
      <c r="M28" s="90" t="s">
        <v>55</v>
      </c>
      <c r="N28" s="39"/>
      <c r="O28" s="40"/>
    </row>
    <row r="29" spans="1:15" s="41" customFormat="1" ht="30" customHeight="1" x14ac:dyDescent="0.3">
      <c r="A29" s="37">
        <v>24</v>
      </c>
      <c r="B29" s="78">
        <v>43536</v>
      </c>
      <c r="C29" s="47" t="s">
        <v>26</v>
      </c>
      <c r="D29" s="79" t="s">
        <v>92</v>
      </c>
      <c r="E29" s="18"/>
      <c r="F29" s="18"/>
      <c r="G29" s="35" t="s">
        <v>40</v>
      </c>
      <c r="H29" s="18"/>
      <c r="I29" s="77" t="s">
        <v>104</v>
      </c>
      <c r="J29" s="38" t="s">
        <v>105</v>
      </c>
      <c r="K29" s="30">
        <v>271000</v>
      </c>
      <c r="L29" s="36"/>
      <c r="M29" s="90" t="s">
        <v>55</v>
      </c>
      <c r="N29" s="39"/>
      <c r="O29" s="40"/>
    </row>
    <row r="30" spans="1:15" s="41" customFormat="1" ht="30" customHeight="1" x14ac:dyDescent="0.3">
      <c r="A30" s="37">
        <v>25</v>
      </c>
      <c r="B30" s="78">
        <v>43536</v>
      </c>
      <c r="C30" s="35" t="s">
        <v>105</v>
      </c>
      <c r="D30" s="79" t="s">
        <v>29</v>
      </c>
      <c r="E30" s="18"/>
      <c r="F30" s="18"/>
      <c r="G30" s="35" t="s">
        <v>40</v>
      </c>
      <c r="H30" s="18"/>
      <c r="I30" s="79" t="s">
        <v>106</v>
      </c>
      <c r="J30" s="51" t="s">
        <v>89</v>
      </c>
      <c r="K30" s="81">
        <v>400000</v>
      </c>
      <c r="L30" s="49"/>
      <c r="M30" s="90" t="s">
        <v>55</v>
      </c>
      <c r="N30" s="40"/>
    </row>
    <row r="31" spans="1:15" s="41" customFormat="1" ht="30" customHeight="1" x14ac:dyDescent="0.3">
      <c r="A31" s="37">
        <v>26</v>
      </c>
      <c r="B31" s="78">
        <v>43536</v>
      </c>
      <c r="C31" s="35" t="s">
        <v>30</v>
      </c>
      <c r="D31" s="76" t="s">
        <v>35</v>
      </c>
      <c r="E31" s="76"/>
      <c r="F31" s="76"/>
      <c r="G31" s="35" t="s">
        <v>40</v>
      </c>
      <c r="H31" s="76"/>
      <c r="I31" s="19" t="s">
        <v>50</v>
      </c>
      <c r="J31" s="51" t="s">
        <v>31</v>
      </c>
      <c r="K31" s="31">
        <v>15000</v>
      </c>
      <c r="L31" s="36"/>
      <c r="M31" s="90" t="s">
        <v>55</v>
      </c>
      <c r="N31" s="40"/>
    </row>
    <row r="32" spans="1:15" s="41" customFormat="1" ht="30" customHeight="1" x14ac:dyDescent="0.3">
      <c r="A32" s="37">
        <v>27</v>
      </c>
      <c r="B32" s="78">
        <v>43536</v>
      </c>
      <c r="C32" s="35" t="s">
        <v>30</v>
      </c>
      <c r="D32" s="79" t="s">
        <v>29</v>
      </c>
      <c r="E32" s="76"/>
      <c r="F32" s="76"/>
      <c r="G32" s="35" t="s">
        <v>40</v>
      </c>
      <c r="H32" s="76"/>
      <c r="I32" s="18" t="s">
        <v>107</v>
      </c>
      <c r="J32" s="51" t="s">
        <v>31</v>
      </c>
      <c r="K32" s="31">
        <v>30000</v>
      </c>
      <c r="L32" s="36"/>
      <c r="M32" s="90" t="s">
        <v>55</v>
      </c>
      <c r="N32" s="40"/>
    </row>
    <row r="33" spans="1:15" s="41" customFormat="1" ht="30" customHeight="1" x14ac:dyDescent="0.3">
      <c r="A33" s="37">
        <v>28</v>
      </c>
      <c r="B33" s="78">
        <v>43536</v>
      </c>
      <c r="C33" s="47" t="s">
        <v>30</v>
      </c>
      <c r="D33" s="18" t="s">
        <v>35</v>
      </c>
      <c r="E33" s="18"/>
      <c r="F33" s="18"/>
      <c r="G33" s="35" t="s">
        <v>40</v>
      </c>
      <c r="H33" s="18"/>
      <c r="I33" s="18" t="s">
        <v>108</v>
      </c>
      <c r="J33" s="48" t="s">
        <v>34</v>
      </c>
      <c r="K33" s="31">
        <v>10000</v>
      </c>
      <c r="L33" s="49"/>
      <c r="M33" s="90" t="s">
        <v>55</v>
      </c>
      <c r="N33" s="40"/>
    </row>
    <row r="34" spans="1:15" s="41" customFormat="1" ht="30" customHeight="1" x14ac:dyDescent="0.3">
      <c r="A34" s="37">
        <v>29</v>
      </c>
      <c r="B34" s="17">
        <v>43536</v>
      </c>
      <c r="C34" s="47" t="s">
        <v>30</v>
      </c>
      <c r="D34" s="79" t="s">
        <v>35</v>
      </c>
      <c r="E34" s="18"/>
      <c r="F34" s="18"/>
      <c r="G34" s="35" t="s">
        <v>40</v>
      </c>
      <c r="H34" s="35"/>
      <c r="I34" s="19" t="s">
        <v>109</v>
      </c>
      <c r="J34" s="48" t="s">
        <v>34</v>
      </c>
      <c r="K34" s="30">
        <v>10000</v>
      </c>
      <c r="L34" s="36"/>
      <c r="M34" s="90" t="s">
        <v>54</v>
      </c>
      <c r="N34" s="39"/>
      <c r="O34" s="40"/>
    </row>
    <row r="35" spans="1:15" s="41" customFormat="1" ht="30" customHeight="1" x14ac:dyDescent="0.3">
      <c r="A35" s="37">
        <v>30</v>
      </c>
      <c r="B35" s="17">
        <v>43537</v>
      </c>
      <c r="C35" s="50" t="s">
        <v>26</v>
      </c>
      <c r="D35" s="76"/>
      <c r="E35" s="18"/>
      <c r="F35" s="18"/>
      <c r="G35" s="35"/>
      <c r="H35" s="18"/>
      <c r="I35" s="18" t="s">
        <v>102</v>
      </c>
      <c r="J35" s="51" t="s">
        <v>105</v>
      </c>
      <c r="K35" s="31">
        <v>90000</v>
      </c>
      <c r="L35" s="49"/>
      <c r="M35" s="90" t="s">
        <v>54</v>
      </c>
      <c r="N35" s="40"/>
    </row>
    <row r="36" spans="1:15" s="41" customFormat="1" ht="30" customHeight="1" x14ac:dyDescent="0.3">
      <c r="A36" s="37">
        <v>31</v>
      </c>
      <c r="B36" s="78">
        <v>43537</v>
      </c>
      <c r="C36" s="50" t="s">
        <v>26</v>
      </c>
      <c r="D36" s="79"/>
      <c r="E36" s="18"/>
      <c r="F36" s="18"/>
      <c r="G36" s="35"/>
      <c r="H36" s="18"/>
      <c r="I36" s="18" t="s">
        <v>110</v>
      </c>
      <c r="J36" s="51" t="s">
        <v>111</v>
      </c>
      <c r="K36" s="31">
        <v>95950</v>
      </c>
      <c r="L36" s="52"/>
      <c r="M36" s="90" t="s">
        <v>54</v>
      </c>
      <c r="N36" s="40"/>
    </row>
    <row r="37" spans="1:15" s="41" customFormat="1" ht="30" customHeight="1" x14ac:dyDescent="0.3">
      <c r="A37" s="37">
        <v>32</v>
      </c>
      <c r="B37" s="78">
        <v>43539</v>
      </c>
      <c r="C37" s="35" t="s">
        <v>30</v>
      </c>
      <c r="D37" s="79" t="s">
        <v>28</v>
      </c>
      <c r="E37" s="79" t="s">
        <v>38</v>
      </c>
      <c r="F37" s="79"/>
      <c r="G37" s="35" t="s">
        <v>41</v>
      </c>
      <c r="H37" s="79" t="s">
        <v>41</v>
      </c>
      <c r="I37" s="79" t="s">
        <v>51</v>
      </c>
      <c r="J37" s="38" t="s">
        <v>34</v>
      </c>
      <c r="K37" s="31">
        <v>143600</v>
      </c>
      <c r="L37" s="52"/>
      <c r="M37" s="90" t="s">
        <v>54</v>
      </c>
      <c r="N37" s="40"/>
    </row>
    <row r="38" spans="1:15" s="41" customFormat="1" ht="30" customHeight="1" x14ac:dyDescent="0.3">
      <c r="A38" s="37">
        <v>33</v>
      </c>
      <c r="B38" s="78">
        <v>43539</v>
      </c>
      <c r="C38" s="35" t="s">
        <v>26</v>
      </c>
      <c r="D38" s="79"/>
      <c r="E38" s="18"/>
      <c r="F38" s="18"/>
      <c r="G38" s="35"/>
      <c r="H38" s="18"/>
      <c r="I38" s="79" t="s">
        <v>102</v>
      </c>
      <c r="J38" s="48" t="s">
        <v>47</v>
      </c>
      <c r="K38" s="31">
        <v>250000</v>
      </c>
      <c r="L38" s="49"/>
      <c r="M38" s="90" t="s">
        <v>55</v>
      </c>
      <c r="N38" s="40"/>
    </row>
    <row r="39" spans="1:15" s="41" customFormat="1" ht="30" customHeight="1" x14ac:dyDescent="0.3">
      <c r="A39" s="37">
        <v>34</v>
      </c>
      <c r="B39" s="78">
        <v>43542</v>
      </c>
      <c r="C39" s="50" t="s">
        <v>26</v>
      </c>
      <c r="D39" s="18"/>
      <c r="E39" s="18"/>
      <c r="F39" s="18"/>
      <c r="G39" s="35"/>
      <c r="H39" s="18"/>
      <c r="I39" s="79" t="s">
        <v>102</v>
      </c>
      <c r="J39" s="51" t="s">
        <v>26</v>
      </c>
      <c r="K39" s="31">
        <v>40000</v>
      </c>
      <c r="L39" s="49"/>
      <c r="M39" s="90" t="s">
        <v>55</v>
      </c>
      <c r="N39" s="40"/>
    </row>
    <row r="40" spans="1:15" s="41" customFormat="1" ht="30" customHeight="1" x14ac:dyDescent="0.3">
      <c r="A40" s="37">
        <v>35</v>
      </c>
      <c r="B40" s="78">
        <v>43542</v>
      </c>
      <c r="C40" s="50" t="s">
        <v>26</v>
      </c>
      <c r="D40" s="79" t="s">
        <v>35</v>
      </c>
      <c r="E40" s="79"/>
      <c r="F40" s="79"/>
      <c r="G40" s="35" t="s">
        <v>40</v>
      </c>
      <c r="H40" s="79"/>
      <c r="I40" s="79" t="s">
        <v>113</v>
      </c>
      <c r="J40" s="51" t="s">
        <v>26</v>
      </c>
      <c r="K40" s="81">
        <v>11602323</v>
      </c>
      <c r="L40" s="49"/>
      <c r="M40" s="90" t="s">
        <v>55</v>
      </c>
      <c r="N40" s="40"/>
    </row>
    <row r="41" spans="1:15" s="41" customFormat="1" ht="30" customHeight="1" x14ac:dyDescent="0.3">
      <c r="A41" s="37">
        <v>36</v>
      </c>
      <c r="B41" s="78">
        <v>43542</v>
      </c>
      <c r="C41" s="50" t="s">
        <v>26</v>
      </c>
      <c r="D41" s="79" t="s">
        <v>35</v>
      </c>
      <c r="E41" s="18"/>
      <c r="F41" s="18"/>
      <c r="G41" s="35" t="s">
        <v>40</v>
      </c>
      <c r="H41" s="18"/>
      <c r="I41" s="79" t="s">
        <v>114</v>
      </c>
      <c r="J41" s="48" t="s">
        <v>115</v>
      </c>
      <c r="K41" s="81">
        <v>950000</v>
      </c>
      <c r="L41" s="36"/>
      <c r="M41" s="90" t="s">
        <v>55</v>
      </c>
      <c r="N41" s="40"/>
    </row>
    <row r="42" spans="1:15" s="41" customFormat="1" ht="30" customHeight="1" x14ac:dyDescent="0.3">
      <c r="A42" s="37">
        <v>37</v>
      </c>
      <c r="B42" s="78">
        <v>43542</v>
      </c>
      <c r="C42" s="50" t="s">
        <v>26</v>
      </c>
      <c r="D42" s="79" t="s">
        <v>29</v>
      </c>
      <c r="E42" s="18"/>
      <c r="F42" s="18"/>
      <c r="G42" s="35" t="s">
        <v>40</v>
      </c>
      <c r="H42" s="18"/>
      <c r="I42" s="18" t="s">
        <v>117</v>
      </c>
      <c r="J42" s="48" t="s">
        <v>115</v>
      </c>
      <c r="K42" s="81">
        <v>500000</v>
      </c>
      <c r="L42" s="49"/>
      <c r="M42" s="90" t="s">
        <v>55</v>
      </c>
      <c r="N42" s="40"/>
    </row>
    <row r="43" spans="1:15" s="41" customFormat="1" ht="30" customHeight="1" x14ac:dyDescent="0.3">
      <c r="A43" s="37">
        <v>38</v>
      </c>
      <c r="B43" s="78">
        <v>43542</v>
      </c>
      <c r="C43" s="47" t="s">
        <v>30</v>
      </c>
      <c r="D43" s="18" t="s">
        <v>35</v>
      </c>
      <c r="E43" s="18"/>
      <c r="F43" s="18"/>
      <c r="G43" s="35" t="s">
        <v>40</v>
      </c>
      <c r="H43" s="18"/>
      <c r="I43" s="79" t="s">
        <v>118</v>
      </c>
      <c r="J43" s="38" t="s">
        <v>119</v>
      </c>
      <c r="K43" s="81">
        <v>20000</v>
      </c>
      <c r="L43" s="49"/>
      <c r="M43" s="90" t="s">
        <v>55</v>
      </c>
      <c r="N43" s="40"/>
    </row>
    <row r="44" spans="1:15" s="41" customFormat="1" ht="30" customHeight="1" x14ac:dyDescent="0.3">
      <c r="A44" s="37">
        <v>39</v>
      </c>
      <c r="B44" s="78">
        <v>43542</v>
      </c>
      <c r="C44" s="35" t="s">
        <v>30</v>
      </c>
      <c r="D44" s="18" t="s">
        <v>35</v>
      </c>
      <c r="E44" s="18"/>
      <c r="F44" s="18"/>
      <c r="G44" s="35" t="s">
        <v>40</v>
      </c>
      <c r="H44" s="18"/>
      <c r="I44" s="18" t="s">
        <v>120</v>
      </c>
      <c r="J44" s="51" t="s">
        <v>121</v>
      </c>
      <c r="K44" s="31">
        <v>30000</v>
      </c>
      <c r="L44" s="36"/>
      <c r="M44" s="90" t="s">
        <v>55</v>
      </c>
      <c r="N44" s="40"/>
    </row>
    <row r="45" spans="1:15" s="41" customFormat="1" ht="30" customHeight="1" x14ac:dyDescent="0.3">
      <c r="A45" s="37">
        <v>40</v>
      </c>
      <c r="B45" s="78">
        <v>43542</v>
      </c>
      <c r="C45" s="35" t="s">
        <v>30</v>
      </c>
      <c r="D45" s="79" t="s">
        <v>29</v>
      </c>
      <c r="E45" s="18"/>
      <c r="F45" s="18"/>
      <c r="G45" s="35" t="s">
        <v>40</v>
      </c>
      <c r="H45" s="18"/>
      <c r="I45" s="80" t="s">
        <v>122</v>
      </c>
      <c r="J45" s="51" t="s">
        <v>121</v>
      </c>
      <c r="K45" s="81">
        <v>30000</v>
      </c>
      <c r="L45" s="36"/>
      <c r="M45" s="90" t="s">
        <v>55</v>
      </c>
      <c r="N45" s="40"/>
    </row>
    <row r="46" spans="1:15" s="41" customFormat="1" ht="30" customHeight="1" x14ac:dyDescent="0.3">
      <c r="A46" s="37">
        <v>41</v>
      </c>
      <c r="B46" s="78">
        <v>43542</v>
      </c>
      <c r="C46" s="35" t="s">
        <v>30</v>
      </c>
      <c r="D46" s="79" t="s">
        <v>35</v>
      </c>
      <c r="E46" s="18"/>
      <c r="F46" s="18"/>
      <c r="G46" s="35" t="s">
        <v>40</v>
      </c>
      <c r="H46" s="18"/>
      <c r="I46" s="80" t="s">
        <v>116</v>
      </c>
      <c r="J46" s="38" t="s">
        <v>123</v>
      </c>
      <c r="K46" s="81">
        <v>220000</v>
      </c>
      <c r="L46" s="52"/>
      <c r="M46" s="90" t="s">
        <v>55</v>
      </c>
      <c r="N46" s="40"/>
    </row>
    <row r="47" spans="1:15" s="41" customFormat="1" ht="30" customHeight="1" x14ac:dyDescent="0.3">
      <c r="A47" s="37">
        <v>42</v>
      </c>
      <c r="B47" s="78">
        <v>43542</v>
      </c>
      <c r="C47" s="35" t="s">
        <v>30</v>
      </c>
      <c r="D47" s="79" t="s">
        <v>35</v>
      </c>
      <c r="E47" s="79"/>
      <c r="F47" s="79"/>
      <c r="G47" s="35" t="s">
        <v>40</v>
      </c>
      <c r="H47" s="79"/>
      <c r="I47" s="80" t="s">
        <v>116</v>
      </c>
      <c r="J47" s="38" t="s">
        <v>124</v>
      </c>
      <c r="K47" s="31">
        <v>4000</v>
      </c>
      <c r="L47" s="52"/>
      <c r="M47" s="90" t="s">
        <v>55</v>
      </c>
      <c r="N47" s="40"/>
    </row>
    <row r="48" spans="1:15" s="41" customFormat="1" ht="30" customHeight="1" x14ac:dyDescent="0.3">
      <c r="A48" s="37">
        <v>43</v>
      </c>
      <c r="B48" s="78">
        <v>43542</v>
      </c>
      <c r="C48" s="35" t="s">
        <v>30</v>
      </c>
      <c r="D48" s="79" t="s">
        <v>35</v>
      </c>
      <c r="E48" s="18"/>
      <c r="F48" s="18"/>
      <c r="G48" s="35" t="s">
        <v>40</v>
      </c>
      <c r="H48" s="18"/>
      <c r="I48" s="80" t="s">
        <v>125</v>
      </c>
      <c r="J48" s="38" t="s">
        <v>126</v>
      </c>
      <c r="K48" s="31">
        <v>5000</v>
      </c>
      <c r="L48" s="36"/>
      <c r="M48" s="90" t="s">
        <v>55</v>
      </c>
      <c r="N48" s="40"/>
    </row>
    <row r="49" spans="1:15" s="41" customFormat="1" ht="30" customHeight="1" x14ac:dyDescent="0.3">
      <c r="A49" s="37">
        <v>44</v>
      </c>
      <c r="B49" s="78">
        <v>43542</v>
      </c>
      <c r="C49" s="35" t="s">
        <v>30</v>
      </c>
      <c r="D49" s="79" t="s">
        <v>29</v>
      </c>
      <c r="E49" s="18"/>
      <c r="F49" s="18"/>
      <c r="G49" s="35" t="s">
        <v>40</v>
      </c>
      <c r="H49" s="47"/>
      <c r="I49" s="19" t="s">
        <v>127</v>
      </c>
      <c r="J49" s="38" t="s">
        <v>126</v>
      </c>
      <c r="K49" s="30">
        <v>200000</v>
      </c>
      <c r="L49" s="49"/>
      <c r="M49" s="90" t="s">
        <v>55</v>
      </c>
      <c r="N49" s="39"/>
      <c r="O49" s="40"/>
    </row>
    <row r="50" spans="1:15" s="41" customFormat="1" ht="30" customHeight="1" x14ac:dyDescent="0.3">
      <c r="A50" s="37">
        <v>45</v>
      </c>
      <c r="B50" s="78">
        <v>43543</v>
      </c>
      <c r="C50" s="35" t="s">
        <v>30</v>
      </c>
      <c r="D50" s="79" t="s">
        <v>35</v>
      </c>
      <c r="E50" s="18"/>
      <c r="F50" s="18"/>
      <c r="G50" s="35" t="s">
        <v>40</v>
      </c>
      <c r="H50" s="18"/>
      <c r="I50" s="19" t="s">
        <v>128</v>
      </c>
      <c r="J50" s="38" t="s">
        <v>129</v>
      </c>
      <c r="K50" s="31">
        <v>100000</v>
      </c>
      <c r="L50" s="36"/>
      <c r="M50" s="90" t="s">
        <v>55</v>
      </c>
      <c r="N50" s="40"/>
    </row>
    <row r="51" spans="1:15" s="41" customFormat="1" ht="30" customHeight="1" x14ac:dyDescent="0.3">
      <c r="A51" s="37">
        <v>46</v>
      </c>
      <c r="B51" s="78">
        <v>43543</v>
      </c>
      <c r="C51" s="35" t="s">
        <v>30</v>
      </c>
      <c r="D51" s="79" t="s">
        <v>62</v>
      </c>
      <c r="E51" s="79"/>
      <c r="F51" s="79"/>
      <c r="G51" s="35" t="s">
        <v>40</v>
      </c>
      <c r="H51" s="79"/>
      <c r="I51" s="79" t="s">
        <v>130</v>
      </c>
      <c r="J51" s="38" t="s">
        <v>123</v>
      </c>
      <c r="K51" s="30">
        <v>30000</v>
      </c>
      <c r="L51" s="49"/>
      <c r="M51" s="90" t="s">
        <v>55</v>
      </c>
      <c r="N51" s="39"/>
      <c r="O51" s="40"/>
    </row>
    <row r="52" spans="1:15" s="41" customFormat="1" ht="30" customHeight="1" x14ac:dyDescent="0.3">
      <c r="A52" s="37">
        <v>47</v>
      </c>
      <c r="B52" s="78">
        <v>43543</v>
      </c>
      <c r="C52" s="35" t="s">
        <v>115</v>
      </c>
      <c r="D52" s="79" t="s">
        <v>35</v>
      </c>
      <c r="E52" s="18"/>
      <c r="F52" s="18"/>
      <c r="G52" s="35" t="s">
        <v>40</v>
      </c>
      <c r="H52" s="18"/>
      <c r="I52" s="18" t="s">
        <v>131</v>
      </c>
      <c r="J52" s="38" t="s">
        <v>115</v>
      </c>
      <c r="K52" s="31">
        <v>45000</v>
      </c>
      <c r="L52" s="36"/>
      <c r="M52" s="90" t="s">
        <v>55</v>
      </c>
      <c r="N52" s="40"/>
    </row>
    <row r="53" spans="1:15" s="41" customFormat="1" ht="30" customHeight="1" x14ac:dyDescent="0.3">
      <c r="A53" s="37">
        <v>48</v>
      </c>
      <c r="B53" s="78">
        <v>43543</v>
      </c>
      <c r="C53" s="35" t="s">
        <v>30</v>
      </c>
      <c r="D53" s="79" t="s">
        <v>29</v>
      </c>
      <c r="E53" s="79"/>
      <c r="F53" s="18"/>
      <c r="G53" s="35" t="s">
        <v>40</v>
      </c>
      <c r="H53" s="18"/>
      <c r="I53" s="18" t="s">
        <v>132</v>
      </c>
      <c r="J53" s="38" t="s">
        <v>115</v>
      </c>
      <c r="K53" s="31">
        <v>50000</v>
      </c>
      <c r="L53" s="36"/>
      <c r="M53" s="90" t="s">
        <v>55</v>
      </c>
      <c r="N53" s="40"/>
    </row>
    <row r="54" spans="1:15" s="41" customFormat="1" ht="30" customHeight="1" x14ac:dyDescent="0.3">
      <c r="A54" s="37">
        <v>49</v>
      </c>
      <c r="B54" s="78">
        <v>43544</v>
      </c>
      <c r="C54" s="35" t="s">
        <v>30</v>
      </c>
      <c r="D54" s="18" t="s">
        <v>35</v>
      </c>
      <c r="E54" s="18"/>
      <c r="F54" s="18"/>
      <c r="G54" s="35" t="s">
        <v>40</v>
      </c>
      <c r="H54" s="18"/>
      <c r="I54" s="19" t="s">
        <v>133</v>
      </c>
      <c r="J54" s="48" t="s">
        <v>37</v>
      </c>
      <c r="K54" s="30">
        <v>10000</v>
      </c>
      <c r="L54" s="36"/>
      <c r="M54" s="90" t="s">
        <v>55</v>
      </c>
      <c r="N54" s="39"/>
      <c r="O54" s="40"/>
    </row>
    <row r="55" spans="1:15" s="41" customFormat="1" ht="30" customHeight="1" x14ac:dyDescent="0.3">
      <c r="A55" s="37">
        <v>50</v>
      </c>
      <c r="B55" s="78">
        <v>43544</v>
      </c>
      <c r="C55" s="35" t="s">
        <v>115</v>
      </c>
      <c r="D55" s="79"/>
      <c r="E55" s="18"/>
      <c r="F55" s="18"/>
      <c r="G55" s="35"/>
      <c r="H55" s="18"/>
      <c r="I55" s="79" t="s">
        <v>134</v>
      </c>
      <c r="J55" s="51" t="s">
        <v>115</v>
      </c>
      <c r="K55" s="81">
        <v>20000</v>
      </c>
      <c r="L55" s="49"/>
      <c r="M55" s="90" t="s">
        <v>55</v>
      </c>
      <c r="N55" s="40"/>
    </row>
    <row r="56" spans="1:15" s="41" customFormat="1" ht="30" customHeight="1" x14ac:dyDescent="0.3">
      <c r="A56" s="37">
        <v>51</v>
      </c>
      <c r="B56" s="78">
        <v>43545</v>
      </c>
      <c r="C56" s="35" t="s">
        <v>115</v>
      </c>
      <c r="D56" s="79" t="s">
        <v>29</v>
      </c>
      <c r="E56" s="18"/>
      <c r="F56" s="18"/>
      <c r="G56" s="35" t="s">
        <v>40</v>
      </c>
      <c r="H56" s="18"/>
      <c r="I56" s="18" t="s">
        <v>135</v>
      </c>
      <c r="J56" s="38" t="s">
        <v>115</v>
      </c>
      <c r="K56" s="31">
        <v>5000</v>
      </c>
      <c r="L56" s="36"/>
      <c r="M56" s="90" t="s">
        <v>55</v>
      </c>
      <c r="N56" s="40"/>
    </row>
    <row r="57" spans="1:15" s="41" customFormat="1" ht="30" customHeight="1" x14ac:dyDescent="0.3">
      <c r="A57" s="37">
        <v>52</v>
      </c>
      <c r="B57" s="78">
        <v>43545</v>
      </c>
      <c r="C57" s="35" t="s">
        <v>115</v>
      </c>
      <c r="D57" s="79" t="s">
        <v>136</v>
      </c>
      <c r="E57" s="18"/>
      <c r="F57" s="18"/>
      <c r="G57" s="35" t="s">
        <v>40</v>
      </c>
      <c r="H57" s="18"/>
      <c r="I57" s="18" t="s">
        <v>137</v>
      </c>
      <c r="J57" s="38" t="s">
        <v>115</v>
      </c>
      <c r="K57" s="31">
        <v>58000</v>
      </c>
      <c r="L57" s="49"/>
      <c r="M57" s="90" t="s">
        <v>55</v>
      </c>
      <c r="N57" s="40"/>
    </row>
    <row r="58" spans="1:15" s="41" customFormat="1" ht="30" customHeight="1" x14ac:dyDescent="0.3">
      <c r="A58" s="37">
        <v>53</v>
      </c>
      <c r="B58" s="78">
        <v>43545</v>
      </c>
      <c r="C58" s="35" t="s">
        <v>30</v>
      </c>
      <c r="D58" s="79" t="s">
        <v>29</v>
      </c>
      <c r="E58" s="18"/>
      <c r="F58" s="18"/>
      <c r="G58" s="35" t="s">
        <v>40</v>
      </c>
      <c r="H58" s="18"/>
      <c r="I58" s="19" t="s">
        <v>138</v>
      </c>
      <c r="J58" s="48" t="s">
        <v>119</v>
      </c>
      <c r="K58" s="31">
        <v>250000</v>
      </c>
      <c r="L58" s="36"/>
      <c r="M58" s="90" t="s">
        <v>55</v>
      </c>
      <c r="N58" s="40"/>
    </row>
    <row r="59" spans="1:15" s="41" customFormat="1" ht="30" customHeight="1" x14ac:dyDescent="0.3">
      <c r="A59" s="37">
        <v>54</v>
      </c>
      <c r="B59" s="78">
        <v>43545</v>
      </c>
      <c r="C59" s="47" t="s">
        <v>30</v>
      </c>
      <c r="D59" s="79" t="s">
        <v>139</v>
      </c>
      <c r="E59" s="18"/>
      <c r="F59" s="18"/>
      <c r="G59" s="35" t="s">
        <v>40</v>
      </c>
      <c r="H59" s="18"/>
      <c r="I59" s="18" t="s">
        <v>140</v>
      </c>
      <c r="J59" s="48" t="s">
        <v>119</v>
      </c>
      <c r="K59" s="31">
        <v>50000</v>
      </c>
      <c r="L59" s="49"/>
      <c r="M59" s="90" t="s">
        <v>54</v>
      </c>
      <c r="N59" s="40"/>
    </row>
    <row r="60" spans="1:15" s="41" customFormat="1" ht="30" customHeight="1" x14ac:dyDescent="0.3">
      <c r="A60" s="37">
        <v>55</v>
      </c>
      <c r="B60" s="78">
        <v>43545</v>
      </c>
      <c r="C60" s="47" t="s">
        <v>30</v>
      </c>
      <c r="D60" s="79" t="s">
        <v>136</v>
      </c>
      <c r="E60" s="18"/>
      <c r="F60" s="18"/>
      <c r="G60" s="35" t="s">
        <v>40</v>
      </c>
      <c r="H60" s="18"/>
      <c r="I60" s="18" t="s">
        <v>141</v>
      </c>
      <c r="J60" s="38" t="s">
        <v>121</v>
      </c>
      <c r="K60" s="31">
        <v>15000</v>
      </c>
      <c r="L60" s="52"/>
      <c r="M60" s="90" t="s">
        <v>55</v>
      </c>
      <c r="N60" s="40"/>
    </row>
    <row r="61" spans="1:15" s="41" customFormat="1" ht="30" customHeight="1" x14ac:dyDescent="0.3">
      <c r="A61" s="37">
        <v>56</v>
      </c>
      <c r="B61" s="78">
        <v>43545</v>
      </c>
      <c r="C61" s="47" t="s">
        <v>30</v>
      </c>
      <c r="D61" s="18" t="s">
        <v>142</v>
      </c>
      <c r="E61" s="18"/>
      <c r="F61" s="18"/>
      <c r="G61" s="35" t="s">
        <v>40</v>
      </c>
      <c r="H61" s="18"/>
      <c r="I61" s="18" t="s">
        <v>143</v>
      </c>
      <c r="J61" s="38" t="s">
        <v>126</v>
      </c>
      <c r="K61" s="31">
        <v>50000</v>
      </c>
      <c r="L61" s="52"/>
      <c r="M61" s="90" t="s">
        <v>55</v>
      </c>
      <c r="N61" s="40"/>
    </row>
    <row r="62" spans="1:15" s="41" customFormat="1" ht="30" customHeight="1" x14ac:dyDescent="0.3">
      <c r="A62" s="37">
        <v>57</v>
      </c>
      <c r="B62" s="78">
        <v>43545</v>
      </c>
      <c r="C62" s="50" t="s">
        <v>30</v>
      </c>
      <c r="D62" s="79" t="s">
        <v>139</v>
      </c>
      <c r="E62" s="18"/>
      <c r="F62" s="18"/>
      <c r="G62" s="35" t="s">
        <v>40</v>
      </c>
      <c r="H62" s="18"/>
      <c r="I62" s="79" t="s">
        <v>144</v>
      </c>
      <c r="J62" s="51" t="s">
        <v>129</v>
      </c>
      <c r="K62" s="31">
        <v>200000</v>
      </c>
      <c r="L62" s="52"/>
      <c r="M62" s="90" t="s">
        <v>55</v>
      </c>
      <c r="N62" s="40"/>
    </row>
    <row r="63" spans="1:15" s="41" customFormat="1" ht="30" customHeight="1" x14ac:dyDescent="0.3">
      <c r="A63" s="37">
        <v>58</v>
      </c>
      <c r="B63" s="78">
        <v>43545</v>
      </c>
      <c r="C63" s="50" t="s">
        <v>30</v>
      </c>
      <c r="D63" s="79" t="s">
        <v>62</v>
      </c>
      <c r="E63" s="79"/>
      <c r="F63" s="18"/>
      <c r="G63" s="35" t="s">
        <v>40</v>
      </c>
      <c r="H63" s="18"/>
      <c r="I63" s="18" t="s">
        <v>145</v>
      </c>
      <c r="J63" s="51" t="s">
        <v>123</v>
      </c>
      <c r="K63" s="31">
        <v>45000</v>
      </c>
      <c r="L63" s="52"/>
      <c r="M63" s="90" t="s">
        <v>55</v>
      </c>
      <c r="N63" s="40"/>
    </row>
    <row r="64" spans="1:15" s="41" customFormat="1" ht="30" customHeight="1" x14ac:dyDescent="0.3">
      <c r="A64" s="37">
        <v>59</v>
      </c>
      <c r="B64" s="78">
        <v>43546</v>
      </c>
      <c r="C64" s="50" t="s">
        <v>115</v>
      </c>
      <c r="D64" s="18"/>
      <c r="E64" s="18"/>
      <c r="F64" s="18"/>
      <c r="G64" s="35"/>
      <c r="H64" s="18"/>
      <c r="I64" s="18" t="s">
        <v>134</v>
      </c>
      <c r="J64" s="51" t="s">
        <v>115</v>
      </c>
      <c r="K64" s="31">
        <v>190000</v>
      </c>
      <c r="L64" s="52"/>
      <c r="M64" s="90" t="s">
        <v>55</v>
      </c>
      <c r="N64" s="40"/>
    </row>
    <row r="65" spans="1:14" s="41" customFormat="1" ht="30" customHeight="1" x14ac:dyDescent="0.3">
      <c r="A65" s="37">
        <v>60</v>
      </c>
      <c r="B65" s="78">
        <v>43546</v>
      </c>
      <c r="C65" s="50" t="s">
        <v>30</v>
      </c>
      <c r="D65" s="79" t="s">
        <v>136</v>
      </c>
      <c r="E65" s="18"/>
      <c r="F65" s="18"/>
      <c r="G65" s="35" t="s">
        <v>40</v>
      </c>
      <c r="H65" s="18"/>
      <c r="I65" s="18" t="s">
        <v>146</v>
      </c>
      <c r="J65" s="51" t="s">
        <v>123</v>
      </c>
      <c r="K65" s="31">
        <v>30000</v>
      </c>
      <c r="L65" s="52"/>
      <c r="M65" s="90" t="s">
        <v>55</v>
      </c>
      <c r="N65" s="40"/>
    </row>
    <row r="66" spans="1:14" s="41" customFormat="1" ht="30" customHeight="1" x14ac:dyDescent="0.3">
      <c r="A66" s="37">
        <v>61</v>
      </c>
      <c r="B66" s="78">
        <v>43547</v>
      </c>
      <c r="C66" s="50" t="s">
        <v>30</v>
      </c>
      <c r="D66" s="79" t="s">
        <v>147</v>
      </c>
      <c r="E66" s="79" t="s">
        <v>148</v>
      </c>
      <c r="F66" s="79"/>
      <c r="G66" s="35" t="s">
        <v>40</v>
      </c>
      <c r="H66" s="79"/>
      <c r="I66" s="18" t="s">
        <v>149</v>
      </c>
      <c r="J66" s="51" t="s">
        <v>126</v>
      </c>
      <c r="K66" s="31">
        <v>500000</v>
      </c>
      <c r="L66" s="52"/>
      <c r="M66" s="90" t="s">
        <v>55</v>
      </c>
      <c r="N66" s="40"/>
    </row>
    <row r="67" spans="1:14" s="41" customFormat="1" ht="30" customHeight="1" x14ac:dyDescent="0.3">
      <c r="A67" s="37">
        <v>62</v>
      </c>
      <c r="B67" s="17">
        <v>43549</v>
      </c>
      <c r="C67" s="50" t="s">
        <v>26</v>
      </c>
      <c r="D67" s="18"/>
      <c r="E67" s="18"/>
      <c r="F67" s="18"/>
      <c r="G67" s="35"/>
      <c r="H67" s="18"/>
      <c r="I67" s="79" t="s">
        <v>134</v>
      </c>
      <c r="J67" s="51" t="s">
        <v>26</v>
      </c>
      <c r="K67" s="31">
        <v>80000</v>
      </c>
      <c r="L67" s="52"/>
      <c r="M67" s="90" t="s">
        <v>55</v>
      </c>
      <c r="N67" s="40"/>
    </row>
    <row r="68" spans="1:14" s="41" customFormat="1" ht="30" customHeight="1" x14ac:dyDescent="0.3">
      <c r="A68" s="37">
        <v>63</v>
      </c>
      <c r="B68" s="78">
        <v>43549</v>
      </c>
      <c r="C68" s="50" t="s">
        <v>30</v>
      </c>
      <c r="D68" s="79" t="s">
        <v>29</v>
      </c>
      <c r="E68" s="18"/>
      <c r="F68" s="18"/>
      <c r="G68" s="35" t="s">
        <v>40</v>
      </c>
      <c r="H68" s="18"/>
      <c r="I68" s="18" t="s">
        <v>150</v>
      </c>
      <c r="J68" s="67" t="s">
        <v>126</v>
      </c>
      <c r="K68" s="31">
        <v>2300000</v>
      </c>
      <c r="L68" s="68"/>
      <c r="M68" s="90" t="s">
        <v>55</v>
      </c>
      <c r="N68" s="40"/>
    </row>
    <row r="69" spans="1:14" s="41" customFormat="1" ht="30" customHeight="1" x14ac:dyDescent="0.3">
      <c r="A69" s="37">
        <v>64</v>
      </c>
      <c r="B69" s="78">
        <v>43549</v>
      </c>
      <c r="C69" s="50" t="s">
        <v>115</v>
      </c>
      <c r="D69" s="79" t="s">
        <v>136</v>
      </c>
      <c r="E69" s="18"/>
      <c r="F69" s="18"/>
      <c r="G69" s="35" t="s">
        <v>40</v>
      </c>
      <c r="H69" s="18"/>
      <c r="I69" s="18" t="s">
        <v>151</v>
      </c>
      <c r="J69" s="67" t="s">
        <v>115</v>
      </c>
      <c r="K69" s="31">
        <v>230000</v>
      </c>
      <c r="L69" s="52"/>
      <c r="M69" s="90" t="s">
        <v>55</v>
      </c>
      <c r="N69" s="40"/>
    </row>
    <row r="70" spans="1:14" s="41" customFormat="1" ht="30" customHeight="1" x14ac:dyDescent="0.3">
      <c r="A70" s="37">
        <v>65</v>
      </c>
      <c r="B70" s="78">
        <v>43549</v>
      </c>
      <c r="C70" s="50" t="s">
        <v>30</v>
      </c>
      <c r="D70" s="18" t="s">
        <v>53</v>
      </c>
      <c r="E70" s="18"/>
      <c r="F70" s="18"/>
      <c r="G70" s="35" t="s">
        <v>40</v>
      </c>
      <c r="H70" s="18"/>
      <c r="I70" s="18" t="s">
        <v>152</v>
      </c>
      <c r="J70" s="61" t="s">
        <v>123</v>
      </c>
      <c r="K70" s="31">
        <v>10000</v>
      </c>
      <c r="L70" s="52"/>
      <c r="M70" s="90" t="s">
        <v>55</v>
      </c>
      <c r="N70" s="40"/>
    </row>
    <row r="71" spans="1:14" s="41" customFormat="1" ht="30" customHeight="1" x14ac:dyDescent="0.3">
      <c r="A71" s="37">
        <v>66</v>
      </c>
      <c r="B71" s="78">
        <v>43550</v>
      </c>
      <c r="C71" s="50" t="s">
        <v>63</v>
      </c>
      <c r="D71" s="18" t="s">
        <v>35</v>
      </c>
      <c r="E71" s="18"/>
      <c r="F71" s="18"/>
      <c r="G71" s="35" t="s">
        <v>40</v>
      </c>
      <c r="H71" s="18"/>
      <c r="I71" s="18" t="s">
        <v>154</v>
      </c>
      <c r="J71" s="61" t="s">
        <v>63</v>
      </c>
      <c r="K71" s="81">
        <v>5200000</v>
      </c>
      <c r="L71" s="52"/>
      <c r="M71" s="90" t="s">
        <v>55</v>
      </c>
      <c r="N71" s="40"/>
    </row>
    <row r="72" spans="1:14" s="41" customFormat="1" ht="30" customHeight="1" x14ac:dyDescent="0.3">
      <c r="A72" s="37">
        <v>67</v>
      </c>
      <c r="B72" s="78">
        <v>43550</v>
      </c>
      <c r="C72" s="50" t="s">
        <v>26</v>
      </c>
      <c r="D72" s="79" t="s">
        <v>29</v>
      </c>
      <c r="E72" s="18"/>
      <c r="F72" s="18"/>
      <c r="G72" s="35" t="s">
        <v>40</v>
      </c>
      <c r="H72" s="18"/>
      <c r="I72" s="18" t="s">
        <v>153</v>
      </c>
      <c r="J72" s="61" t="s">
        <v>63</v>
      </c>
      <c r="K72" s="81">
        <v>1083000</v>
      </c>
      <c r="L72" s="52"/>
      <c r="M72" s="90" t="s">
        <v>55</v>
      </c>
      <c r="N72" s="40"/>
    </row>
    <row r="73" spans="1:14" s="41" customFormat="1" ht="30" customHeight="1" x14ac:dyDescent="0.3">
      <c r="A73" s="37">
        <v>68</v>
      </c>
      <c r="B73" s="78">
        <v>43550</v>
      </c>
      <c r="C73" s="50" t="s">
        <v>30</v>
      </c>
      <c r="D73" s="79" t="s">
        <v>136</v>
      </c>
      <c r="E73" s="18"/>
      <c r="F73" s="18"/>
      <c r="G73" s="35" t="s">
        <v>40</v>
      </c>
      <c r="H73" s="18"/>
      <c r="I73" s="18" t="s">
        <v>155</v>
      </c>
      <c r="J73" s="63" t="s">
        <v>119</v>
      </c>
      <c r="K73" s="31">
        <v>110000</v>
      </c>
      <c r="L73" s="64"/>
      <c r="M73" s="90" t="s">
        <v>54</v>
      </c>
      <c r="N73" s="40"/>
    </row>
    <row r="74" spans="1:14" s="41" customFormat="1" ht="30" customHeight="1" x14ac:dyDescent="0.3">
      <c r="A74" s="37">
        <v>69</v>
      </c>
      <c r="B74" s="78">
        <v>43550</v>
      </c>
      <c r="C74" s="62" t="s">
        <v>64</v>
      </c>
      <c r="D74" s="79" t="s">
        <v>136</v>
      </c>
      <c r="E74" s="18"/>
      <c r="F74" s="18"/>
      <c r="G74" s="35" t="s">
        <v>40</v>
      </c>
      <c r="H74" s="18"/>
      <c r="I74" s="18" t="s">
        <v>156</v>
      </c>
      <c r="J74" s="63" t="s">
        <v>121</v>
      </c>
      <c r="K74" s="31">
        <v>65000</v>
      </c>
      <c r="L74" s="64"/>
      <c r="M74" s="90" t="s">
        <v>54</v>
      </c>
      <c r="N74" s="40"/>
    </row>
    <row r="75" spans="1:14" s="41" customFormat="1" ht="30" customHeight="1" x14ac:dyDescent="0.3">
      <c r="A75" s="37">
        <v>70</v>
      </c>
      <c r="B75" s="78">
        <v>43550</v>
      </c>
      <c r="C75" s="62" t="s">
        <v>64</v>
      </c>
      <c r="D75" s="18" t="s">
        <v>62</v>
      </c>
      <c r="E75" s="18"/>
      <c r="F75" s="18"/>
      <c r="G75" s="35" t="s">
        <v>40</v>
      </c>
      <c r="H75" s="18"/>
      <c r="I75" s="18" t="s">
        <v>157</v>
      </c>
      <c r="J75" s="63" t="s">
        <v>129</v>
      </c>
      <c r="K75" s="31">
        <v>250000</v>
      </c>
      <c r="L75" s="64"/>
      <c r="M75" s="90" t="s">
        <v>54</v>
      </c>
      <c r="N75" s="40"/>
    </row>
    <row r="76" spans="1:14" s="41" customFormat="1" ht="30" customHeight="1" x14ac:dyDescent="0.3">
      <c r="A76" s="37">
        <v>71</v>
      </c>
      <c r="B76" s="78">
        <v>43550</v>
      </c>
      <c r="C76" s="66" t="s">
        <v>30</v>
      </c>
      <c r="D76" s="79" t="s">
        <v>29</v>
      </c>
      <c r="E76" s="18"/>
      <c r="F76" s="18"/>
      <c r="G76" s="35" t="s">
        <v>40</v>
      </c>
      <c r="H76" s="18"/>
      <c r="I76" s="18" t="s">
        <v>158</v>
      </c>
      <c r="J76" s="67" t="s">
        <v>52</v>
      </c>
      <c r="K76" s="31">
        <v>100000</v>
      </c>
      <c r="L76" s="68"/>
      <c r="M76" s="90" t="s">
        <v>55</v>
      </c>
      <c r="N76" s="40"/>
    </row>
    <row r="77" spans="1:14" s="41" customFormat="1" ht="30" customHeight="1" x14ac:dyDescent="0.3">
      <c r="A77" s="37">
        <v>72</v>
      </c>
      <c r="B77" s="78">
        <v>43550</v>
      </c>
      <c r="C77" s="66" t="s">
        <v>30</v>
      </c>
      <c r="D77" s="79" t="s">
        <v>136</v>
      </c>
      <c r="E77" s="79"/>
      <c r="F77" s="18"/>
      <c r="G77" s="35" t="s">
        <v>40</v>
      </c>
      <c r="H77" s="18"/>
      <c r="I77" s="18" t="s">
        <v>159</v>
      </c>
      <c r="J77" s="67" t="s">
        <v>123</v>
      </c>
      <c r="K77" s="31">
        <v>260000</v>
      </c>
      <c r="L77" s="68"/>
      <c r="M77" s="90" t="s">
        <v>55</v>
      </c>
      <c r="N77" s="40"/>
    </row>
    <row r="78" spans="1:14" s="41" customFormat="1" ht="30" customHeight="1" x14ac:dyDescent="0.3">
      <c r="A78" s="37">
        <v>73</v>
      </c>
      <c r="B78" s="78">
        <v>43550</v>
      </c>
      <c r="C78" s="66" t="s">
        <v>30</v>
      </c>
      <c r="D78" s="79" t="s">
        <v>136</v>
      </c>
      <c r="E78" s="79"/>
      <c r="F78" s="79"/>
      <c r="G78" s="35" t="s">
        <v>40</v>
      </c>
      <c r="H78" s="79"/>
      <c r="I78" s="79" t="s">
        <v>128</v>
      </c>
      <c r="J78" s="67" t="s">
        <v>129</v>
      </c>
      <c r="K78" s="81">
        <v>5000</v>
      </c>
      <c r="L78" s="68"/>
      <c r="M78" s="90" t="s">
        <v>55</v>
      </c>
      <c r="N78" s="40"/>
    </row>
    <row r="79" spans="1:14" s="41" customFormat="1" ht="30" customHeight="1" x14ac:dyDescent="0.3">
      <c r="A79" s="37">
        <v>74</v>
      </c>
      <c r="B79" s="78">
        <v>43550</v>
      </c>
      <c r="C79" s="66" t="s">
        <v>30</v>
      </c>
      <c r="D79" s="79" t="s">
        <v>136</v>
      </c>
      <c r="E79" s="79"/>
      <c r="F79" s="79"/>
      <c r="G79" s="35" t="s">
        <v>40</v>
      </c>
      <c r="H79" s="79"/>
      <c r="I79" s="79" t="s">
        <v>160</v>
      </c>
      <c r="J79" s="67" t="s">
        <v>124</v>
      </c>
      <c r="K79" s="81">
        <v>28000</v>
      </c>
      <c r="L79" s="68"/>
      <c r="M79" s="90" t="s">
        <v>55</v>
      </c>
      <c r="N79" s="40"/>
    </row>
    <row r="80" spans="1:14" s="41" customFormat="1" ht="30" customHeight="1" x14ac:dyDescent="0.3">
      <c r="A80" s="37">
        <v>75</v>
      </c>
      <c r="B80" s="78">
        <v>43550</v>
      </c>
      <c r="C80" s="66" t="s">
        <v>30</v>
      </c>
      <c r="D80" s="79" t="s">
        <v>29</v>
      </c>
      <c r="E80" s="79"/>
      <c r="F80" s="79"/>
      <c r="G80" s="35" t="s">
        <v>40</v>
      </c>
      <c r="H80" s="79"/>
      <c r="I80" s="79" t="s">
        <v>112</v>
      </c>
      <c r="J80" s="67" t="s">
        <v>124</v>
      </c>
      <c r="K80" s="81">
        <v>1500000</v>
      </c>
      <c r="L80" s="68"/>
      <c r="M80" s="90" t="s">
        <v>55</v>
      </c>
      <c r="N80" s="40"/>
    </row>
    <row r="81" spans="1:14" s="41" customFormat="1" ht="30" customHeight="1" x14ac:dyDescent="0.3">
      <c r="A81" s="37">
        <v>76</v>
      </c>
      <c r="B81" s="78">
        <v>43550</v>
      </c>
      <c r="C81" s="66" t="s">
        <v>30</v>
      </c>
      <c r="D81" s="79" t="s">
        <v>161</v>
      </c>
      <c r="E81" s="79"/>
      <c r="F81" s="79"/>
      <c r="G81" s="35" t="s">
        <v>40</v>
      </c>
      <c r="H81" s="79"/>
      <c r="I81" s="79" t="s">
        <v>162</v>
      </c>
      <c r="J81" s="67" t="s">
        <v>126</v>
      </c>
      <c r="K81" s="81">
        <v>220000</v>
      </c>
      <c r="L81" s="68"/>
      <c r="M81" s="90" t="s">
        <v>55</v>
      </c>
      <c r="N81" s="40"/>
    </row>
    <row r="82" spans="1:14" s="41" customFormat="1" ht="30" customHeight="1" x14ac:dyDescent="0.3">
      <c r="A82" s="37">
        <v>77</v>
      </c>
      <c r="B82" s="78">
        <v>43551</v>
      </c>
      <c r="C82" s="66" t="s">
        <v>30</v>
      </c>
      <c r="D82" s="79"/>
      <c r="E82" s="79"/>
      <c r="F82" s="79"/>
      <c r="G82" s="35"/>
      <c r="H82" s="79"/>
      <c r="I82" s="79" t="s">
        <v>134</v>
      </c>
      <c r="J82" s="67" t="s">
        <v>115</v>
      </c>
      <c r="K82" s="81">
        <v>60000</v>
      </c>
      <c r="L82" s="68"/>
      <c r="M82" s="90" t="s">
        <v>55</v>
      </c>
      <c r="N82" s="40"/>
    </row>
    <row r="83" spans="1:14" s="41" customFormat="1" ht="30" customHeight="1" x14ac:dyDescent="0.3">
      <c r="A83" s="37">
        <v>78</v>
      </c>
      <c r="B83" s="78">
        <v>43552</v>
      </c>
      <c r="C83" s="66" t="s">
        <v>115</v>
      </c>
      <c r="D83" s="79" t="s">
        <v>142</v>
      </c>
      <c r="E83" s="79"/>
      <c r="F83" s="79"/>
      <c r="G83" s="35" t="s">
        <v>40</v>
      </c>
      <c r="H83" s="79"/>
      <c r="I83" s="79" t="s">
        <v>163</v>
      </c>
      <c r="J83" s="67" t="s">
        <v>115</v>
      </c>
      <c r="K83" s="81">
        <v>50000</v>
      </c>
      <c r="L83" s="68"/>
      <c r="M83" s="90" t="s">
        <v>55</v>
      </c>
      <c r="N83" s="40"/>
    </row>
    <row r="84" spans="1:14" s="41" customFormat="1" ht="30" customHeight="1" x14ac:dyDescent="0.3">
      <c r="A84" s="37">
        <v>79</v>
      </c>
      <c r="B84" s="78">
        <v>43553</v>
      </c>
      <c r="C84" s="66" t="s">
        <v>30</v>
      </c>
      <c r="D84" s="79"/>
      <c r="E84" s="79"/>
      <c r="F84" s="79"/>
      <c r="G84" s="35"/>
      <c r="H84" s="79"/>
      <c r="I84" s="79" t="s">
        <v>134</v>
      </c>
      <c r="J84" s="67" t="s">
        <v>115</v>
      </c>
      <c r="K84" s="81">
        <v>100000</v>
      </c>
      <c r="L84" s="68"/>
      <c r="M84" s="90" t="s">
        <v>55</v>
      </c>
      <c r="N84" s="40"/>
    </row>
    <row r="85" spans="1:14" s="41" customFormat="1" ht="30" customHeight="1" x14ac:dyDescent="0.3">
      <c r="A85" s="37">
        <v>80</v>
      </c>
      <c r="B85" s="78">
        <f>$B$84</f>
        <v>43553</v>
      </c>
      <c r="C85" s="66" t="s">
        <v>30</v>
      </c>
      <c r="D85" s="79" t="s">
        <v>161</v>
      </c>
      <c r="E85" s="79"/>
      <c r="F85" s="79"/>
      <c r="G85" s="35" t="s">
        <v>40</v>
      </c>
      <c r="H85" s="79"/>
      <c r="I85" s="79" t="s">
        <v>152</v>
      </c>
      <c r="J85" s="67" t="s">
        <v>32</v>
      </c>
      <c r="K85" s="81">
        <v>50000</v>
      </c>
      <c r="L85" s="68"/>
      <c r="M85" s="90" t="s">
        <v>55</v>
      </c>
      <c r="N85" s="40"/>
    </row>
    <row r="86" spans="1:14" s="41" customFormat="1" ht="30" customHeight="1" x14ac:dyDescent="0.3">
      <c r="A86" s="37">
        <v>81</v>
      </c>
      <c r="B86" s="78">
        <v>43553</v>
      </c>
      <c r="C86" s="66" t="s">
        <v>115</v>
      </c>
      <c r="D86" s="79" t="s">
        <v>142</v>
      </c>
      <c r="E86" s="79"/>
      <c r="F86" s="79"/>
      <c r="G86" s="35" t="s">
        <v>40</v>
      </c>
      <c r="H86" s="79"/>
      <c r="I86" s="79" t="s">
        <v>164</v>
      </c>
      <c r="J86" s="67" t="s">
        <v>115</v>
      </c>
      <c r="K86" s="81">
        <v>200000</v>
      </c>
      <c r="L86" s="68"/>
      <c r="M86" s="90" t="s">
        <v>55</v>
      </c>
      <c r="N86" s="40"/>
    </row>
    <row r="87" spans="1:14" s="41" customFormat="1" ht="30" customHeight="1" x14ac:dyDescent="0.3">
      <c r="A87" s="37">
        <v>82</v>
      </c>
      <c r="B87" s="78">
        <v>43555</v>
      </c>
      <c r="C87" s="66" t="s">
        <v>115</v>
      </c>
      <c r="D87" s="79" t="s">
        <v>136</v>
      </c>
      <c r="E87" s="79"/>
      <c r="F87" s="79"/>
      <c r="G87" s="35" t="s">
        <v>40</v>
      </c>
      <c r="H87" s="79"/>
      <c r="I87" s="79" t="s">
        <v>165</v>
      </c>
      <c r="J87" s="67" t="s">
        <v>115</v>
      </c>
      <c r="K87" s="81">
        <v>150000</v>
      </c>
      <c r="L87" s="68"/>
      <c r="M87" s="90" t="s">
        <v>55</v>
      </c>
      <c r="N87" s="40"/>
    </row>
    <row r="88" spans="1:14" ht="30.75" customHeight="1" x14ac:dyDescent="0.3">
      <c r="A88" s="20"/>
      <c r="B88" s="21"/>
      <c r="C88" s="117" t="s">
        <v>22</v>
      </c>
      <c r="D88" s="22"/>
      <c r="E88" s="22"/>
      <c r="F88" s="22"/>
      <c r="G88" s="22"/>
      <c r="H88" s="22"/>
      <c r="I88" s="23"/>
      <c r="J88" s="33"/>
      <c r="K88" s="118">
        <f>SUM(K6:K87)</f>
        <v>34298873</v>
      </c>
      <c r="L88" s="24"/>
    </row>
  </sheetData>
  <autoFilter ref="A4:K88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7"/>
  <sheetViews>
    <sheetView zoomScaleNormal="100" zoomScaleSheetLayoutView="85" workbookViewId="0">
      <pane ySplit="2" topLeftCell="A28" activePane="bottomLeft" state="frozenSplit"/>
      <selection activeCell="I21" sqref="I21"/>
      <selection pane="bottomLeft" sqref="A1:F1"/>
    </sheetView>
  </sheetViews>
  <sheetFormatPr defaultRowHeight="16.5" x14ac:dyDescent="0.3"/>
  <cols>
    <col min="1" max="1" width="6.5" style="8" customWidth="1"/>
    <col min="2" max="2" width="12.125" style="45" customWidth="1"/>
    <col min="3" max="3" width="18.625" style="6" customWidth="1"/>
    <col min="4" max="4" width="13.5" style="29" customWidth="1"/>
    <col min="5" max="5" width="8.75" style="13" customWidth="1"/>
    <col min="6" max="6" width="24" style="6" customWidth="1"/>
    <col min="7" max="7" width="40" style="6" bestFit="1" customWidth="1"/>
    <col min="8" max="9" width="9" style="6"/>
    <col min="10" max="10" width="9" style="93"/>
    <col min="11" max="16384" width="9" style="6"/>
  </cols>
  <sheetData>
    <row r="1" spans="1:10" ht="20.25" thickBot="1" x14ac:dyDescent="0.35">
      <c r="A1" s="216" t="s">
        <v>21</v>
      </c>
      <c r="B1" s="216"/>
      <c r="C1" s="216"/>
      <c r="D1" s="216"/>
      <c r="E1" s="216"/>
      <c r="F1" s="216"/>
      <c r="G1" s="9" t="s">
        <v>33</v>
      </c>
      <c r="H1" s="5"/>
    </row>
    <row r="2" spans="1:10" ht="24.75" thickBot="1" x14ac:dyDescent="0.35">
      <c r="A2" s="95" t="s">
        <v>16</v>
      </c>
      <c r="B2" s="96" t="s">
        <v>10</v>
      </c>
      <c r="C2" s="97" t="s">
        <v>6</v>
      </c>
      <c r="D2" s="98" t="s">
        <v>24</v>
      </c>
      <c r="E2" s="99" t="s">
        <v>17</v>
      </c>
      <c r="F2" s="97" t="s">
        <v>7</v>
      </c>
      <c r="G2" s="100" t="s">
        <v>18</v>
      </c>
      <c r="H2" s="5"/>
    </row>
    <row r="3" spans="1:10" s="44" customFormat="1" x14ac:dyDescent="0.3">
      <c r="A3" s="108">
        <v>1</v>
      </c>
      <c r="B3" s="109">
        <v>43528</v>
      </c>
      <c r="C3" s="110" t="s">
        <v>65</v>
      </c>
      <c r="D3" s="111">
        <v>168000</v>
      </c>
      <c r="E3" s="112"/>
      <c r="F3" s="113" t="s">
        <v>170</v>
      </c>
      <c r="G3" s="114" t="s">
        <v>171</v>
      </c>
      <c r="H3" s="43"/>
      <c r="J3" s="94" t="s">
        <v>75</v>
      </c>
    </row>
    <row r="4" spans="1:10" s="44" customFormat="1" ht="48" x14ac:dyDescent="0.3">
      <c r="A4" s="115">
        <v>2</v>
      </c>
      <c r="B4" s="78">
        <v>43528</v>
      </c>
      <c r="C4" s="75" t="s">
        <v>172</v>
      </c>
      <c r="D4" s="85">
        <v>1976220</v>
      </c>
      <c r="E4" s="86"/>
      <c r="F4" s="101" t="s">
        <v>173</v>
      </c>
      <c r="G4" s="87" t="s">
        <v>174</v>
      </c>
      <c r="H4" s="43"/>
      <c r="J4" s="94" t="s">
        <v>76</v>
      </c>
    </row>
    <row r="5" spans="1:10" s="83" customFormat="1" x14ac:dyDescent="0.3">
      <c r="A5" s="115">
        <v>3</v>
      </c>
      <c r="B5" s="78">
        <v>43528</v>
      </c>
      <c r="C5" s="75" t="s">
        <v>175</v>
      </c>
      <c r="D5" s="85">
        <v>75570</v>
      </c>
      <c r="E5" s="86"/>
      <c r="F5" s="74"/>
      <c r="G5" s="87" t="s">
        <v>176</v>
      </c>
      <c r="H5" s="82"/>
      <c r="J5" s="92" t="s">
        <v>76</v>
      </c>
    </row>
    <row r="6" spans="1:10" s="83" customFormat="1" x14ac:dyDescent="0.3">
      <c r="A6" s="115">
        <v>4</v>
      </c>
      <c r="B6" s="78">
        <v>43528</v>
      </c>
      <c r="C6" s="75" t="s">
        <v>177</v>
      </c>
      <c r="D6" s="85">
        <v>1000000</v>
      </c>
      <c r="E6" s="86"/>
      <c r="F6" s="84"/>
      <c r="G6" s="88" t="s">
        <v>176</v>
      </c>
      <c r="H6" s="82"/>
      <c r="J6" s="92" t="s">
        <v>77</v>
      </c>
    </row>
    <row r="7" spans="1:10" s="83" customFormat="1" x14ac:dyDescent="0.3">
      <c r="A7" s="115">
        <v>5</v>
      </c>
      <c r="B7" s="78">
        <v>43529</v>
      </c>
      <c r="C7" s="75" t="s">
        <v>198</v>
      </c>
      <c r="D7" s="85">
        <v>1352600</v>
      </c>
      <c r="E7" s="86"/>
      <c r="F7" s="84"/>
      <c r="G7" s="88" t="s">
        <v>199</v>
      </c>
      <c r="H7" s="82"/>
      <c r="J7" s="92"/>
    </row>
    <row r="8" spans="1:10" s="83" customFormat="1" x14ac:dyDescent="0.3">
      <c r="A8" s="115">
        <v>6</v>
      </c>
      <c r="B8" s="78">
        <v>43529</v>
      </c>
      <c r="C8" s="75" t="s">
        <v>198</v>
      </c>
      <c r="D8" s="85">
        <v>3113700</v>
      </c>
      <c r="E8" s="86"/>
      <c r="F8" s="84"/>
      <c r="G8" s="88" t="s">
        <v>200</v>
      </c>
      <c r="H8" s="82"/>
      <c r="J8" s="92"/>
    </row>
    <row r="9" spans="1:10" s="83" customFormat="1" x14ac:dyDescent="0.3">
      <c r="A9" s="115">
        <v>7</v>
      </c>
      <c r="B9" s="78">
        <v>43529</v>
      </c>
      <c r="C9" s="75" t="s">
        <v>198</v>
      </c>
      <c r="D9" s="85">
        <v>631500</v>
      </c>
      <c r="E9" s="86"/>
      <c r="F9" s="84"/>
      <c r="G9" s="88" t="s">
        <v>201</v>
      </c>
      <c r="H9" s="82"/>
      <c r="J9" s="92"/>
    </row>
    <row r="10" spans="1:10" s="83" customFormat="1" x14ac:dyDescent="0.3">
      <c r="A10" s="115">
        <v>8</v>
      </c>
      <c r="B10" s="78">
        <v>43529</v>
      </c>
      <c r="C10" s="75" t="s">
        <v>198</v>
      </c>
      <c r="D10" s="85">
        <v>85000</v>
      </c>
      <c r="E10" s="86"/>
      <c r="F10" s="84"/>
      <c r="G10" s="88" t="s">
        <v>202</v>
      </c>
      <c r="H10" s="82"/>
      <c r="J10" s="92"/>
    </row>
    <row r="11" spans="1:10" s="83" customFormat="1" x14ac:dyDescent="0.3">
      <c r="A11" s="115">
        <v>9</v>
      </c>
      <c r="B11" s="78">
        <v>43529</v>
      </c>
      <c r="C11" s="75" t="s">
        <v>198</v>
      </c>
      <c r="D11" s="85">
        <v>1946200</v>
      </c>
      <c r="E11" s="86"/>
      <c r="F11" s="84"/>
      <c r="G11" s="88" t="s">
        <v>203</v>
      </c>
      <c r="H11" s="82"/>
      <c r="J11" s="92"/>
    </row>
    <row r="12" spans="1:10" s="83" customFormat="1" x14ac:dyDescent="0.3">
      <c r="A12" s="115">
        <v>10</v>
      </c>
      <c r="B12" s="78">
        <v>43529</v>
      </c>
      <c r="C12" s="75" t="s">
        <v>198</v>
      </c>
      <c r="D12" s="85">
        <v>38420</v>
      </c>
      <c r="E12" s="86"/>
      <c r="F12" s="84"/>
      <c r="G12" s="88" t="s">
        <v>204</v>
      </c>
      <c r="H12" s="82"/>
      <c r="J12" s="92"/>
    </row>
    <row r="13" spans="1:10" s="83" customFormat="1" x14ac:dyDescent="0.3">
      <c r="A13" s="115">
        <v>11</v>
      </c>
      <c r="B13" s="78">
        <v>43530</v>
      </c>
      <c r="C13" s="75" t="s">
        <v>178</v>
      </c>
      <c r="D13" s="85">
        <v>62180</v>
      </c>
      <c r="E13" s="86"/>
      <c r="F13" s="74" t="s">
        <v>179</v>
      </c>
      <c r="G13" s="87" t="s">
        <v>180</v>
      </c>
      <c r="H13" s="82"/>
      <c r="I13" s="83" t="s">
        <v>181</v>
      </c>
      <c r="J13" s="92" t="s">
        <v>68</v>
      </c>
    </row>
    <row r="14" spans="1:10" s="44" customFormat="1" ht="24" x14ac:dyDescent="0.3">
      <c r="A14" s="115">
        <v>12</v>
      </c>
      <c r="B14" s="78">
        <v>43530</v>
      </c>
      <c r="C14" s="75" t="s">
        <v>182</v>
      </c>
      <c r="D14" s="85">
        <v>75000</v>
      </c>
      <c r="E14" s="86"/>
      <c r="F14" s="101" t="s">
        <v>183</v>
      </c>
      <c r="G14" s="87" t="s">
        <v>184</v>
      </c>
      <c r="H14" s="43"/>
      <c r="J14" s="92" t="s">
        <v>68</v>
      </c>
    </row>
    <row r="15" spans="1:10" s="44" customFormat="1" ht="72" x14ac:dyDescent="0.3">
      <c r="A15" s="115">
        <v>7</v>
      </c>
      <c r="B15" s="78">
        <v>43530</v>
      </c>
      <c r="C15" s="75" t="s">
        <v>185</v>
      </c>
      <c r="D15" s="85">
        <v>1241340</v>
      </c>
      <c r="E15" s="86"/>
      <c r="F15" s="74" t="s">
        <v>187</v>
      </c>
      <c r="G15" s="87" t="s">
        <v>188</v>
      </c>
      <c r="H15" s="43"/>
      <c r="I15" s="44">
        <v>62</v>
      </c>
      <c r="J15" s="92" t="s">
        <v>68</v>
      </c>
    </row>
    <row r="16" spans="1:10" s="83" customFormat="1" ht="24" x14ac:dyDescent="0.3">
      <c r="A16" s="115">
        <v>8</v>
      </c>
      <c r="B16" s="78">
        <v>43530</v>
      </c>
      <c r="C16" s="75" t="s">
        <v>172</v>
      </c>
      <c r="D16" s="85">
        <v>660000</v>
      </c>
      <c r="E16" s="86"/>
      <c r="F16" s="74" t="s">
        <v>189</v>
      </c>
      <c r="G16" s="116" t="s">
        <v>190</v>
      </c>
      <c r="H16" s="82"/>
      <c r="J16" s="92" t="s">
        <v>68</v>
      </c>
    </row>
    <row r="17" spans="1:10" s="83" customFormat="1" ht="24" x14ac:dyDescent="0.3">
      <c r="A17" s="115">
        <v>9</v>
      </c>
      <c r="B17" s="78">
        <v>43530</v>
      </c>
      <c r="C17" s="75" t="s">
        <v>191</v>
      </c>
      <c r="D17" s="85">
        <v>513200</v>
      </c>
      <c r="E17" s="86"/>
      <c r="F17" s="74" t="s">
        <v>212</v>
      </c>
      <c r="G17" s="116" t="s">
        <v>213</v>
      </c>
      <c r="H17" s="82"/>
      <c r="J17" s="92" t="s">
        <v>68</v>
      </c>
    </row>
    <row r="18" spans="1:10" s="44" customFormat="1" x14ac:dyDescent="0.3">
      <c r="A18" s="115">
        <v>10</v>
      </c>
      <c r="B18" s="78">
        <v>43530</v>
      </c>
      <c r="C18" s="75" t="s">
        <v>175</v>
      </c>
      <c r="D18" s="85">
        <v>39600</v>
      </c>
      <c r="E18" s="86"/>
      <c r="F18" s="73" t="s">
        <v>192</v>
      </c>
      <c r="G18" s="87" t="s">
        <v>193</v>
      </c>
      <c r="H18" s="43"/>
      <c r="J18" s="92" t="s">
        <v>68</v>
      </c>
    </row>
    <row r="19" spans="1:10" s="83" customFormat="1" ht="24" x14ac:dyDescent="0.3">
      <c r="A19" s="115">
        <v>11</v>
      </c>
      <c r="B19" s="78">
        <v>43530</v>
      </c>
      <c r="C19" s="75" t="s">
        <v>194</v>
      </c>
      <c r="D19" s="102">
        <v>227500</v>
      </c>
      <c r="E19" s="86"/>
      <c r="F19" s="101" t="s">
        <v>195</v>
      </c>
      <c r="G19" s="87" t="s">
        <v>196</v>
      </c>
      <c r="H19" s="82"/>
      <c r="J19" s="92" t="s">
        <v>186</v>
      </c>
    </row>
    <row r="20" spans="1:10" s="44" customFormat="1" x14ac:dyDescent="0.3">
      <c r="A20" s="115">
        <v>12</v>
      </c>
      <c r="B20" s="78">
        <v>43530</v>
      </c>
      <c r="C20" s="75" t="s">
        <v>198</v>
      </c>
      <c r="D20" s="85">
        <v>17060</v>
      </c>
      <c r="E20" s="86"/>
      <c r="F20" s="74"/>
      <c r="G20" s="116" t="s">
        <v>42</v>
      </c>
      <c r="H20" s="43"/>
      <c r="J20" s="94" t="s">
        <v>77</v>
      </c>
    </row>
    <row r="21" spans="1:10" s="83" customFormat="1" x14ac:dyDescent="0.3">
      <c r="A21" s="115">
        <v>13</v>
      </c>
      <c r="B21" s="78">
        <v>43532</v>
      </c>
      <c r="C21" s="75" t="s">
        <v>198</v>
      </c>
      <c r="D21" s="85">
        <v>1200</v>
      </c>
      <c r="E21" s="86"/>
      <c r="F21" s="74"/>
      <c r="G21" s="116" t="s">
        <v>42</v>
      </c>
      <c r="H21" s="82"/>
      <c r="J21" s="94" t="s">
        <v>70</v>
      </c>
    </row>
    <row r="22" spans="1:10" s="44" customFormat="1" x14ac:dyDescent="0.3">
      <c r="A22" s="115">
        <v>14</v>
      </c>
      <c r="B22" s="78">
        <v>43532</v>
      </c>
      <c r="C22" s="75" t="s">
        <v>178</v>
      </c>
      <c r="D22" s="85">
        <v>224400</v>
      </c>
      <c r="E22" s="86"/>
      <c r="F22" s="84" t="s">
        <v>205</v>
      </c>
      <c r="G22" s="88" t="s">
        <v>180</v>
      </c>
      <c r="H22" s="43"/>
      <c r="J22" s="94" t="s">
        <v>76</v>
      </c>
    </row>
    <row r="23" spans="1:10" s="44" customFormat="1" x14ac:dyDescent="0.3">
      <c r="A23" s="115">
        <v>15</v>
      </c>
      <c r="B23" s="78">
        <v>43532</v>
      </c>
      <c r="C23" s="75" t="s">
        <v>206</v>
      </c>
      <c r="D23" s="85">
        <v>195780</v>
      </c>
      <c r="E23" s="86"/>
      <c r="F23" s="73"/>
      <c r="G23" s="116" t="s">
        <v>207</v>
      </c>
      <c r="H23" s="43"/>
      <c r="J23" s="94" t="s">
        <v>75</v>
      </c>
    </row>
    <row r="24" spans="1:10" s="44" customFormat="1" ht="24" x14ac:dyDescent="0.3">
      <c r="A24" s="115">
        <v>16</v>
      </c>
      <c r="B24" s="78">
        <v>43532</v>
      </c>
      <c r="C24" s="75" t="s">
        <v>185</v>
      </c>
      <c r="D24" s="102">
        <v>3858600</v>
      </c>
      <c r="E24" s="86"/>
      <c r="F24" s="101" t="s">
        <v>208</v>
      </c>
      <c r="G24" s="87" t="s">
        <v>209</v>
      </c>
      <c r="H24" s="43"/>
      <c r="J24" s="94" t="s">
        <v>77</v>
      </c>
    </row>
    <row r="25" spans="1:10" s="44" customFormat="1" x14ac:dyDescent="0.3">
      <c r="A25" s="115">
        <v>17</v>
      </c>
      <c r="B25" s="78">
        <v>43532</v>
      </c>
      <c r="C25" s="75" t="s">
        <v>172</v>
      </c>
      <c r="D25" s="102">
        <v>397810</v>
      </c>
      <c r="E25" s="86"/>
      <c r="F25" s="101" t="s">
        <v>210</v>
      </c>
      <c r="G25" s="87" t="s">
        <v>211</v>
      </c>
      <c r="H25" s="43"/>
      <c r="J25" s="94" t="s">
        <v>75</v>
      </c>
    </row>
    <row r="26" spans="1:10" s="44" customFormat="1" x14ac:dyDescent="0.3">
      <c r="A26" s="115">
        <v>18</v>
      </c>
      <c r="B26" s="78">
        <v>43535</v>
      </c>
      <c r="C26" s="75" t="s">
        <v>206</v>
      </c>
      <c r="D26" s="102">
        <v>11520</v>
      </c>
      <c r="E26" s="86"/>
      <c r="F26" s="101"/>
      <c r="G26" s="116" t="s">
        <v>42</v>
      </c>
      <c r="H26" s="43"/>
      <c r="J26" s="94" t="s">
        <v>76</v>
      </c>
    </row>
    <row r="27" spans="1:10" s="44" customFormat="1" x14ac:dyDescent="0.3">
      <c r="A27" s="115">
        <v>19</v>
      </c>
      <c r="B27" s="78">
        <v>43537</v>
      </c>
      <c r="C27" s="75" t="s">
        <v>214</v>
      </c>
      <c r="D27" s="102">
        <v>600000</v>
      </c>
      <c r="E27" s="86"/>
      <c r="F27" s="101" t="s">
        <v>215</v>
      </c>
      <c r="G27" s="87" t="s">
        <v>216</v>
      </c>
      <c r="H27" s="43"/>
      <c r="J27" s="94" t="s">
        <v>77</v>
      </c>
    </row>
    <row r="28" spans="1:10" s="44" customFormat="1" ht="36" x14ac:dyDescent="0.3">
      <c r="A28" s="115">
        <v>20</v>
      </c>
      <c r="B28" s="78">
        <v>43537</v>
      </c>
      <c r="C28" s="75" t="s">
        <v>191</v>
      </c>
      <c r="D28" s="102">
        <v>1860000</v>
      </c>
      <c r="E28" s="86"/>
      <c r="F28" s="101" t="s">
        <v>218</v>
      </c>
      <c r="G28" s="87" t="s">
        <v>217</v>
      </c>
      <c r="H28" s="43"/>
      <c r="J28" s="94" t="s">
        <v>70</v>
      </c>
    </row>
    <row r="29" spans="1:10" s="83" customFormat="1" ht="24" x14ac:dyDescent="0.3">
      <c r="A29" s="115">
        <v>21</v>
      </c>
      <c r="B29" s="78">
        <v>43537</v>
      </c>
      <c r="C29" s="75" t="s">
        <v>219</v>
      </c>
      <c r="D29" s="102">
        <v>1000000</v>
      </c>
      <c r="E29" s="86"/>
      <c r="F29" s="101" t="s">
        <v>220</v>
      </c>
      <c r="G29" s="116" t="s">
        <v>216</v>
      </c>
      <c r="H29" s="82"/>
      <c r="J29" s="92" t="s">
        <v>68</v>
      </c>
    </row>
    <row r="30" spans="1:10" s="83" customFormat="1" ht="24" x14ac:dyDescent="0.3">
      <c r="A30" s="115">
        <v>22</v>
      </c>
      <c r="B30" s="78">
        <v>43539</v>
      </c>
      <c r="C30" s="75" t="s">
        <v>172</v>
      </c>
      <c r="D30" s="102">
        <v>560720</v>
      </c>
      <c r="E30" s="86"/>
      <c r="F30" s="101" t="s">
        <v>221</v>
      </c>
      <c r="G30" s="87" t="s">
        <v>222</v>
      </c>
      <c r="H30" s="82"/>
      <c r="J30" s="92" t="s">
        <v>68</v>
      </c>
    </row>
    <row r="31" spans="1:10" s="44" customFormat="1" ht="48" x14ac:dyDescent="0.3">
      <c r="A31" s="115">
        <v>23</v>
      </c>
      <c r="B31" s="78">
        <v>43539</v>
      </c>
      <c r="C31" s="75" t="s">
        <v>191</v>
      </c>
      <c r="D31" s="102">
        <v>1534390</v>
      </c>
      <c r="E31" s="86"/>
      <c r="F31" s="101" t="s">
        <v>223</v>
      </c>
      <c r="G31" s="87" t="s">
        <v>224</v>
      </c>
      <c r="H31" s="43"/>
      <c r="J31" s="94" t="s">
        <v>75</v>
      </c>
    </row>
    <row r="32" spans="1:10" s="44" customFormat="1" x14ac:dyDescent="0.3">
      <c r="A32" s="115">
        <v>24</v>
      </c>
      <c r="B32" s="78">
        <v>43542</v>
      </c>
      <c r="C32" s="75" t="s">
        <v>206</v>
      </c>
      <c r="D32" s="85">
        <v>30020</v>
      </c>
      <c r="E32" s="86"/>
      <c r="F32" s="73"/>
      <c r="G32" s="116" t="s">
        <v>42</v>
      </c>
      <c r="H32" s="43"/>
      <c r="J32" s="94" t="s">
        <v>77</v>
      </c>
    </row>
    <row r="33" spans="1:10" s="44" customFormat="1" x14ac:dyDescent="0.3">
      <c r="A33" s="115">
        <v>25</v>
      </c>
      <c r="B33" s="78">
        <v>43543</v>
      </c>
      <c r="C33" s="75" t="s">
        <v>206</v>
      </c>
      <c r="D33" s="85">
        <v>1480</v>
      </c>
      <c r="E33" s="86"/>
      <c r="F33" s="74"/>
      <c r="G33" s="116" t="s">
        <v>42</v>
      </c>
      <c r="H33" s="43"/>
      <c r="J33" s="94" t="s">
        <v>76</v>
      </c>
    </row>
    <row r="34" spans="1:10" s="83" customFormat="1" ht="24" x14ac:dyDescent="0.3">
      <c r="A34" s="115">
        <v>26</v>
      </c>
      <c r="B34" s="78">
        <v>43543</v>
      </c>
      <c r="C34" s="75" t="s">
        <v>225</v>
      </c>
      <c r="D34" s="85">
        <v>253810</v>
      </c>
      <c r="E34" s="86"/>
      <c r="F34" s="74" t="s">
        <v>226</v>
      </c>
      <c r="G34" s="116" t="s">
        <v>227</v>
      </c>
      <c r="H34" s="82"/>
      <c r="J34" s="92" t="s">
        <v>68</v>
      </c>
    </row>
    <row r="35" spans="1:10" s="44" customFormat="1" ht="24" x14ac:dyDescent="0.3">
      <c r="A35" s="115">
        <v>27</v>
      </c>
      <c r="B35" s="78">
        <v>43543</v>
      </c>
      <c r="C35" s="75" t="s">
        <v>66</v>
      </c>
      <c r="D35" s="102">
        <v>251870</v>
      </c>
      <c r="E35" s="86"/>
      <c r="F35" s="101" t="s">
        <v>229</v>
      </c>
      <c r="G35" s="87" t="s">
        <v>228</v>
      </c>
      <c r="H35" s="43"/>
      <c r="J35" s="94" t="s">
        <v>76</v>
      </c>
    </row>
    <row r="36" spans="1:10" s="44" customFormat="1" x14ac:dyDescent="0.3">
      <c r="A36" s="115">
        <v>28</v>
      </c>
      <c r="B36" s="78">
        <v>43543</v>
      </c>
      <c r="C36" s="75" t="s">
        <v>175</v>
      </c>
      <c r="D36" s="102">
        <v>20400</v>
      </c>
      <c r="E36" s="86"/>
      <c r="F36" s="101" t="s">
        <v>230</v>
      </c>
      <c r="G36" s="87" t="s">
        <v>231</v>
      </c>
      <c r="H36" s="43"/>
      <c r="J36" s="94" t="s">
        <v>77</v>
      </c>
    </row>
    <row r="37" spans="1:10" s="44" customFormat="1" x14ac:dyDescent="0.3">
      <c r="A37" s="115">
        <v>29</v>
      </c>
      <c r="B37" s="78">
        <v>43545</v>
      </c>
      <c r="C37" s="75" t="s">
        <v>206</v>
      </c>
      <c r="D37" s="102">
        <v>6000</v>
      </c>
      <c r="E37" s="86"/>
      <c r="F37" s="101"/>
      <c r="G37" s="116" t="s">
        <v>42</v>
      </c>
      <c r="H37" s="43"/>
      <c r="J37" s="94" t="s">
        <v>77</v>
      </c>
    </row>
    <row r="38" spans="1:10" s="44" customFormat="1" x14ac:dyDescent="0.3">
      <c r="A38" s="115">
        <v>30</v>
      </c>
      <c r="B38" s="78">
        <v>43546</v>
      </c>
      <c r="C38" s="75" t="s">
        <v>234</v>
      </c>
      <c r="D38" s="102">
        <v>23900</v>
      </c>
      <c r="E38" s="86"/>
      <c r="F38" s="101"/>
      <c r="G38" s="87" t="s">
        <v>232</v>
      </c>
      <c r="H38" s="43"/>
      <c r="J38" s="94" t="s">
        <v>70</v>
      </c>
    </row>
    <row r="39" spans="1:10" s="83" customFormat="1" x14ac:dyDescent="0.3">
      <c r="A39" s="115">
        <v>31</v>
      </c>
      <c r="B39" s="78">
        <v>43546</v>
      </c>
      <c r="C39" s="75" t="s">
        <v>234</v>
      </c>
      <c r="D39" s="102">
        <v>23900</v>
      </c>
      <c r="E39" s="86"/>
      <c r="F39" s="101"/>
      <c r="G39" s="116" t="s">
        <v>233</v>
      </c>
      <c r="H39" s="82"/>
      <c r="J39" s="92" t="s">
        <v>68</v>
      </c>
    </row>
    <row r="40" spans="1:10" s="44" customFormat="1" x14ac:dyDescent="0.3">
      <c r="A40" s="115">
        <v>32</v>
      </c>
      <c r="B40" s="78">
        <v>43549</v>
      </c>
      <c r="C40" s="75" t="s">
        <v>191</v>
      </c>
      <c r="D40" s="102">
        <v>500000</v>
      </c>
      <c r="E40" s="86"/>
      <c r="F40" s="101"/>
      <c r="G40" s="87" t="s">
        <v>235</v>
      </c>
      <c r="H40" s="43"/>
      <c r="J40" s="94" t="s">
        <v>76</v>
      </c>
    </row>
    <row r="41" spans="1:10" s="83" customFormat="1" x14ac:dyDescent="0.3">
      <c r="A41" s="115">
        <v>33</v>
      </c>
      <c r="B41" s="78">
        <v>43550</v>
      </c>
      <c r="C41" s="75" t="s">
        <v>236</v>
      </c>
      <c r="D41" s="102">
        <v>260000</v>
      </c>
      <c r="E41" s="86"/>
      <c r="F41" s="101"/>
      <c r="G41" s="87" t="s">
        <v>237</v>
      </c>
      <c r="H41" s="82"/>
      <c r="J41" s="92" t="s">
        <v>76</v>
      </c>
    </row>
    <row r="42" spans="1:10" s="44" customFormat="1" x14ac:dyDescent="0.3">
      <c r="A42" s="115">
        <v>34</v>
      </c>
      <c r="B42" s="78">
        <v>43550</v>
      </c>
      <c r="C42" s="75" t="s">
        <v>206</v>
      </c>
      <c r="D42" s="102">
        <v>178360</v>
      </c>
      <c r="E42" s="86"/>
      <c r="F42" s="101"/>
      <c r="G42" s="116" t="s">
        <v>42</v>
      </c>
      <c r="H42" s="43"/>
      <c r="J42" s="94" t="s">
        <v>77</v>
      </c>
    </row>
    <row r="43" spans="1:10" s="44" customFormat="1" ht="84" x14ac:dyDescent="0.3">
      <c r="A43" s="115">
        <v>35</v>
      </c>
      <c r="B43" s="78">
        <v>43551</v>
      </c>
      <c r="C43" s="75" t="s">
        <v>214</v>
      </c>
      <c r="D43" s="102">
        <v>3030000</v>
      </c>
      <c r="E43" s="86"/>
      <c r="F43" s="101" t="s">
        <v>239</v>
      </c>
      <c r="G43" s="87" t="s">
        <v>238</v>
      </c>
      <c r="H43" s="43"/>
      <c r="J43" s="94" t="s">
        <v>78</v>
      </c>
    </row>
    <row r="44" spans="1:10" s="44" customFormat="1" x14ac:dyDescent="0.3">
      <c r="A44" s="115">
        <v>36</v>
      </c>
      <c r="B44" s="78">
        <v>43551</v>
      </c>
      <c r="C44" s="75" t="s">
        <v>172</v>
      </c>
      <c r="D44" s="103">
        <v>23160</v>
      </c>
      <c r="E44" s="86"/>
      <c r="F44" s="101"/>
      <c r="G44" s="87" t="s">
        <v>240</v>
      </c>
      <c r="H44" s="43"/>
      <c r="J44" s="94" t="s">
        <v>70</v>
      </c>
    </row>
    <row r="45" spans="1:10" s="44" customFormat="1" ht="36" x14ac:dyDescent="0.3">
      <c r="A45" s="115">
        <v>37</v>
      </c>
      <c r="B45" s="78">
        <v>43551</v>
      </c>
      <c r="C45" s="75" t="s">
        <v>69</v>
      </c>
      <c r="D45" s="102">
        <v>1250000</v>
      </c>
      <c r="E45" s="86"/>
      <c r="F45" s="101" t="s">
        <v>242</v>
      </c>
      <c r="G45" s="87" t="s">
        <v>241</v>
      </c>
      <c r="H45" s="43"/>
      <c r="J45" s="94" t="s">
        <v>77</v>
      </c>
    </row>
    <row r="46" spans="1:10" s="44" customFormat="1" ht="24" x14ac:dyDescent="0.3">
      <c r="A46" s="115">
        <v>38</v>
      </c>
      <c r="B46" s="78">
        <v>43551</v>
      </c>
      <c r="C46" s="75" t="s">
        <v>67</v>
      </c>
      <c r="D46" s="102">
        <v>32500</v>
      </c>
      <c r="E46" s="86"/>
      <c r="F46" s="101" t="s">
        <v>243</v>
      </c>
      <c r="G46" s="87" t="s">
        <v>244</v>
      </c>
      <c r="H46" s="43"/>
      <c r="J46" s="94" t="s">
        <v>77</v>
      </c>
    </row>
    <row r="47" spans="1:10" s="83" customFormat="1" x14ac:dyDescent="0.3">
      <c r="A47" s="115">
        <v>39</v>
      </c>
      <c r="B47" s="78">
        <v>43551</v>
      </c>
      <c r="C47" s="75" t="s">
        <v>245</v>
      </c>
      <c r="D47" s="102">
        <v>100000</v>
      </c>
      <c r="E47" s="86"/>
      <c r="F47" s="101"/>
      <c r="G47" s="116" t="s">
        <v>246</v>
      </c>
      <c r="H47" s="82"/>
      <c r="J47" s="92" t="s">
        <v>68</v>
      </c>
    </row>
    <row r="48" spans="1:10" s="44" customFormat="1" ht="24" x14ac:dyDescent="0.3">
      <c r="A48" s="115">
        <v>40</v>
      </c>
      <c r="B48" s="78">
        <v>43551</v>
      </c>
      <c r="C48" s="75" t="s">
        <v>74</v>
      </c>
      <c r="D48" s="102">
        <v>650000</v>
      </c>
      <c r="E48" s="86"/>
      <c r="F48" s="101" t="s">
        <v>247</v>
      </c>
      <c r="G48" s="87" t="s">
        <v>248</v>
      </c>
      <c r="H48" s="43"/>
      <c r="J48" s="94" t="s">
        <v>79</v>
      </c>
    </row>
    <row r="49" spans="1:10" s="44" customFormat="1" x14ac:dyDescent="0.3">
      <c r="A49" s="115">
        <v>41</v>
      </c>
      <c r="B49" s="78">
        <v>43552</v>
      </c>
      <c r="C49" s="75" t="s">
        <v>68</v>
      </c>
      <c r="D49" s="102">
        <v>240</v>
      </c>
      <c r="E49" s="86"/>
      <c r="F49" s="101"/>
      <c r="G49" s="87" t="s">
        <v>249</v>
      </c>
      <c r="H49" s="43"/>
      <c r="J49" s="94" t="s">
        <v>68</v>
      </c>
    </row>
    <row r="50" spans="1:10" s="44" customFormat="1" x14ac:dyDescent="0.3">
      <c r="A50" s="115">
        <v>42</v>
      </c>
      <c r="B50" s="78">
        <v>43552</v>
      </c>
      <c r="C50" s="75" t="s">
        <v>251</v>
      </c>
      <c r="D50" s="102">
        <v>40000</v>
      </c>
      <c r="E50" s="86"/>
      <c r="F50" s="101" t="s">
        <v>252</v>
      </c>
      <c r="G50" s="87" t="s">
        <v>244</v>
      </c>
      <c r="H50" s="43"/>
      <c r="J50" s="94" t="s">
        <v>75</v>
      </c>
    </row>
    <row r="51" spans="1:10" s="83" customFormat="1" x14ac:dyDescent="0.3">
      <c r="A51" s="115">
        <v>43</v>
      </c>
      <c r="B51" s="78">
        <v>43552</v>
      </c>
      <c r="C51" s="75" t="s">
        <v>214</v>
      </c>
      <c r="D51" s="102">
        <v>110000</v>
      </c>
      <c r="E51" s="86"/>
      <c r="F51" s="101" t="s">
        <v>259</v>
      </c>
      <c r="G51" s="116" t="s">
        <v>250</v>
      </c>
      <c r="H51" s="82"/>
      <c r="J51" s="92"/>
    </row>
    <row r="52" spans="1:10" s="44" customFormat="1" x14ac:dyDescent="0.3">
      <c r="A52" s="115">
        <v>44</v>
      </c>
      <c r="B52" s="78">
        <v>43552</v>
      </c>
      <c r="C52" s="75" t="s">
        <v>191</v>
      </c>
      <c r="D52" s="102">
        <v>500000</v>
      </c>
      <c r="E52" s="86"/>
      <c r="F52" s="101"/>
      <c r="G52" s="87" t="s">
        <v>253</v>
      </c>
      <c r="H52" s="43"/>
      <c r="J52" s="94" t="s">
        <v>77</v>
      </c>
    </row>
    <row r="53" spans="1:10" s="44" customFormat="1" x14ac:dyDescent="0.3">
      <c r="A53" s="115">
        <v>45</v>
      </c>
      <c r="B53" s="78">
        <v>43552</v>
      </c>
      <c r="C53" s="75" t="s">
        <v>177</v>
      </c>
      <c r="D53" s="102">
        <v>91000</v>
      </c>
      <c r="E53" s="86"/>
      <c r="F53" s="101"/>
      <c r="G53" s="87" t="s">
        <v>254</v>
      </c>
      <c r="H53" s="43"/>
      <c r="J53" s="94" t="s">
        <v>77</v>
      </c>
    </row>
    <row r="54" spans="1:10" s="44" customFormat="1" x14ac:dyDescent="0.3">
      <c r="A54" s="115">
        <v>46</v>
      </c>
      <c r="B54" s="78">
        <v>43552</v>
      </c>
      <c r="C54" s="75" t="s">
        <v>219</v>
      </c>
      <c r="D54" s="102">
        <v>90000</v>
      </c>
      <c r="E54" s="86"/>
      <c r="F54" s="101" t="s">
        <v>255</v>
      </c>
      <c r="G54" s="87" t="s">
        <v>256</v>
      </c>
      <c r="H54" s="43"/>
      <c r="J54" s="94" t="s">
        <v>79</v>
      </c>
    </row>
    <row r="55" spans="1:10" s="83" customFormat="1" x14ac:dyDescent="0.3">
      <c r="A55" s="115">
        <v>47</v>
      </c>
      <c r="B55" s="78">
        <v>43552</v>
      </c>
      <c r="C55" s="75" t="s">
        <v>257</v>
      </c>
      <c r="D55" s="102">
        <v>155900</v>
      </c>
      <c r="E55" s="86"/>
      <c r="F55" s="101"/>
      <c r="G55" s="116" t="s">
        <v>258</v>
      </c>
      <c r="H55" s="82"/>
      <c r="J55" s="92" t="s">
        <v>68</v>
      </c>
    </row>
    <row r="56" spans="1:10" s="44" customFormat="1" ht="17.25" thickBot="1" x14ac:dyDescent="0.35">
      <c r="A56" s="115">
        <v>48</v>
      </c>
      <c r="B56" s="78">
        <v>43553</v>
      </c>
      <c r="C56" s="75" t="s">
        <v>191</v>
      </c>
      <c r="D56" s="102">
        <v>41750</v>
      </c>
      <c r="E56" s="86"/>
      <c r="F56" s="101"/>
      <c r="G56" s="87" t="s">
        <v>176</v>
      </c>
      <c r="H56" s="43"/>
      <c r="J56" s="94" t="s">
        <v>78</v>
      </c>
    </row>
    <row r="57" spans="1:10" ht="17.25" thickBot="1" x14ac:dyDescent="0.35">
      <c r="A57" s="132" t="s">
        <v>25</v>
      </c>
      <c r="B57" s="133"/>
      <c r="C57" s="133"/>
      <c r="D57" s="105">
        <f>SUM(D3:D56)</f>
        <v>31131800</v>
      </c>
      <c r="E57" s="106"/>
      <c r="F57" s="104"/>
      <c r="G57" s="107"/>
    </row>
  </sheetData>
  <autoFilter ref="A2:G57"/>
  <mergeCells count="2">
    <mergeCell ref="A1:F1"/>
    <mergeCell ref="A57:C57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C17" sqref="C17"/>
    </sheetView>
  </sheetViews>
  <sheetFormatPr defaultRowHeight="16.5" x14ac:dyDescent="0.3"/>
  <cols>
    <col min="1" max="1" width="6.5" style="8" customWidth="1"/>
    <col min="2" max="2" width="12.125" style="45" customWidth="1"/>
    <col min="3" max="3" width="18.625" style="6" customWidth="1"/>
    <col min="4" max="4" width="11.5" style="29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10" ht="20.25" thickBot="1" x14ac:dyDescent="0.35">
      <c r="A1" s="218" t="s">
        <v>21</v>
      </c>
      <c r="B1" s="218"/>
      <c r="C1" s="218"/>
      <c r="D1" s="218"/>
      <c r="E1" s="218"/>
      <c r="F1" s="218"/>
      <c r="G1" s="9"/>
      <c r="H1" s="5"/>
      <c r="I1" s="5"/>
    </row>
    <row r="2" spans="1:10" ht="24" x14ac:dyDescent="0.3">
      <c r="A2" s="54" t="s">
        <v>8</v>
      </c>
      <c r="B2" s="55" t="s">
        <v>10</v>
      </c>
      <c r="C2" s="56" t="s">
        <v>6</v>
      </c>
      <c r="D2" s="57" t="s">
        <v>19</v>
      </c>
      <c r="E2" s="58" t="s">
        <v>17</v>
      </c>
      <c r="F2" s="56" t="s">
        <v>7</v>
      </c>
      <c r="G2" s="59" t="s">
        <v>18</v>
      </c>
      <c r="H2" s="5"/>
      <c r="I2" s="5"/>
    </row>
    <row r="3" spans="1:10" s="44" customFormat="1" x14ac:dyDescent="0.3">
      <c r="A3" s="14">
        <v>1</v>
      </c>
      <c r="B3" s="17">
        <v>43551</v>
      </c>
      <c r="C3" s="15" t="s">
        <v>73</v>
      </c>
      <c r="D3" s="28">
        <v>1660000</v>
      </c>
      <c r="E3" s="42"/>
      <c r="F3" s="16" t="s">
        <v>166</v>
      </c>
      <c r="G3" s="65" t="s">
        <v>167</v>
      </c>
      <c r="H3" s="43"/>
      <c r="I3" s="91" t="s">
        <v>72</v>
      </c>
      <c r="J3" s="92" t="s">
        <v>71</v>
      </c>
    </row>
    <row r="4" spans="1:10" s="44" customFormat="1" ht="24" x14ac:dyDescent="0.3">
      <c r="A4" s="14">
        <v>2</v>
      </c>
      <c r="B4" s="17">
        <v>43552</v>
      </c>
      <c r="C4" s="15" t="s">
        <v>73</v>
      </c>
      <c r="D4" s="69">
        <v>604960</v>
      </c>
      <c r="E4" s="70"/>
      <c r="F4" s="71" t="s">
        <v>168</v>
      </c>
      <c r="G4" s="72" t="s">
        <v>169</v>
      </c>
      <c r="H4" s="43"/>
      <c r="I4" s="91" t="s">
        <v>72</v>
      </c>
      <c r="J4" s="92" t="s">
        <v>71</v>
      </c>
    </row>
    <row r="5" spans="1:10" x14ac:dyDescent="0.3">
      <c r="A5" s="134" t="s">
        <v>23</v>
      </c>
      <c r="B5" s="135"/>
      <c r="C5" s="135"/>
      <c r="D5" s="46">
        <f>SUM(D3:D4)</f>
        <v>2264960</v>
      </c>
      <c r="E5" s="26"/>
      <c r="F5" s="25"/>
      <c r="G5" s="27"/>
    </row>
  </sheetData>
  <autoFilter ref="A2:G5"/>
  <mergeCells count="2">
    <mergeCell ref="A1:F1"/>
    <mergeCell ref="A5:C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>
      <selection sqref="A1:O1"/>
    </sheetView>
  </sheetViews>
  <sheetFormatPr defaultRowHeight="16.5" x14ac:dyDescent="0.3"/>
  <cols>
    <col min="1" max="1" width="4.5" style="180" bestFit="1" customWidth="1"/>
    <col min="2" max="2" width="9.75" style="180" bestFit="1" customWidth="1"/>
    <col min="3" max="3" width="13.375" style="180" bestFit="1" customWidth="1"/>
    <col min="4" max="4" width="6" style="180" bestFit="1" customWidth="1"/>
    <col min="5" max="5" width="6.5" style="180" bestFit="1" customWidth="1"/>
    <col min="6" max="8" width="5.5" style="180" bestFit="1" customWidth="1"/>
    <col min="9" max="9" width="17.75" style="182" bestFit="1" customWidth="1"/>
    <col min="10" max="10" width="7.375" style="180" bestFit="1" customWidth="1"/>
    <col min="11" max="11" width="39.375" style="180" bestFit="1" customWidth="1"/>
    <col min="12" max="12" width="6.625" style="183" bestFit="1" customWidth="1"/>
    <col min="13" max="13" width="4.5" style="182" bestFit="1" customWidth="1"/>
    <col min="14" max="14" width="11.875" style="183" bestFit="1" customWidth="1"/>
    <col min="15" max="15" width="4.5" style="180" bestFit="1" customWidth="1"/>
    <col min="16" max="16" width="9" style="180"/>
    <col min="17" max="17" width="26.25" style="181" bestFit="1" customWidth="1"/>
    <col min="18" max="16384" width="9" style="180"/>
  </cols>
  <sheetData>
    <row r="1" spans="1:17" s="137" customFormat="1" ht="50.1" customHeight="1" thickBot="1" x14ac:dyDescent="0.35">
      <c r="A1" s="136" t="s">
        <v>260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Q1" s="138"/>
    </row>
    <row r="2" spans="1:17" s="137" customFormat="1" ht="20.25" customHeight="1" x14ac:dyDescent="0.3">
      <c r="A2" s="139" t="s">
        <v>8</v>
      </c>
      <c r="B2" s="140" t="s">
        <v>9</v>
      </c>
      <c r="C2" s="140" t="s">
        <v>261</v>
      </c>
      <c r="D2" s="141" t="s">
        <v>262</v>
      </c>
      <c r="E2" s="142"/>
      <c r="F2" s="143"/>
      <c r="G2" s="143"/>
      <c r="H2" s="144"/>
      <c r="I2" s="140" t="s">
        <v>263</v>
      </c>
      <c r="J2" s="140" t="s">
        <v>264</v>
      </c>
      <c r="K2" s="140" t="s">
        <v>265</v>
      </c>
      <c r="L2" s="145" t="s">
        <v>266</v>
      </c>
      <c r="M2" s="140" t="s">
        <v>267</v>
      </c>
      <c r="N2" s="145" t="s">
        <v>268</v>
      </c>
      <c r="O2" s="146" t="s">
        <v>269</v>
      </c>
      <c r="Q2" s="138"/>
    </row>
    <row r="3" spans="1:17" s="137" customFormat="1" ht="20.25" thickBot="1" x14ac:dyDescent="0.35">
      <c r="A3" s="147"/>
      <c r="B3" s="148"/>
      <c r="C3" s="148"/>
      <c r="D3" s="149"/>
      <c r="E3" s="150" t="s">
        <v>270</v>
      </c>
      <c r="F3" s="151" t="s">
        <v>271</v>
      </c>
      <c r="G3" s="151" t="s">
        <v>272</v>
      </c>
      <c r="H3" s="151" t="s">
        <v>14</v>
      </c>
      <c r="I3" s="148"/>
      <c r="J3" s="148"/>
      <c r="K3" s="148"/>
      <c r="L3" s="152"/>
      <c r="M3" s="148"/>
      <c r="N3" s="152"/>
      <c r="O3" s="153"/>
      <c r="Q3" s="138"/>
    </row>
    <row r="4" spans="1:17" s="137" customFormat="1" ht="28.5" customHeight="1" x14ac:dyDescent="0.2">
      <c r="A4" s="154">
        <v>1</v>
      </c>
      <c r="B4" s="155" t="s">
        <v>273</v>
      </c>
      <c r="C4" s="156" t="s">
        <v>274</v>
      </c>
      <c r="D4" s="157" t="s">
        <v>275</v>
      </c>
      <c r="E4" s="157"/>
      <c r="F4" s="157"/>
      <c r="G4" s="157" t="s">
        <v>40</v>
      </c>
      <c r="H4" s="157"/>
      <c r="I4" s="158" t="str">
        <f>REPLACE(Q4,2,LEN(Q4)-2,REPT("O",LEN(Q4)-2))</f>
        <v>남OOOOOOOOO고</v>
      </c>
      <c r="J4" s="155" t="s">
        <v>197</v>
      </c>
      <c r="K4" s="159" t="s">
        <v>276</v>
      </c>
      <c r="L4" s="160">
        <v>39</v>
      </c>
      <c r="M4" s="161" t="s">
        <v>277</v>
      </c>
      <c r="N4" s="162">
        <v>13000</v>
      </c>
      <c r="O4" s="163"/>
      <c r="Q4" s="164" t="s">
        <v>278</v>
      </c>
    </row>
    <row r="5" spans="1:17" s="137" customFormat="1" ht="28.5" customHeight="1" x14ac:dyDescent="0.2">
      <c r="A5" s="165">
        <v>2</v>
      </c>
      <c r="B5" s="166" t="s">
        <v>273</v>
      </c>
      <c r="C5" s="167" t="s">
        <v>274</v>
      </c>
      <c r="D5" s="79" t="s">
        <v>275</v>
      </c>
      <c r="E5" s="79"/>
      <c r="F5" s="79"/>
      <c r="G5" s="168" t="s">
        <v>40</v>
      </c>
      <c r="H5" s="79"/>
      <c r="I5" s="169" t="str">
        <f t="shared" ref="I5:I25" si="0">REPLACE(Q5,2,LEN(Q5)-2,REPT("O",LEN(Q5)-2))</f>
        <v>덕OO사</v>
      </c>
      <c r="J5" s="166" t="s">
        <v>197</v>
      </c>
      <c r="K5" s="170" t="s">
        <v>279</v>
      </c>
      <c r="L5" s="171">
        <v>382</v>
      </c>
      <c r="M5" s="166" t="s">
        <v>277</v>
      </c>
      <c r="N5" s="172">
        <v>2311100</v>
      </c>
      <c r="O5" s="173"/>
      <c r="Q5" s="164" t="s">
        <v>280</v>
      </c>
    </row>
    <row r="6" spans="1:17" s="137" customFormat="1" ht="28.5" customHeight="1" x14ac:dyDescent="0.2">
      <c r="A6" s="165">
        <v>3</v>
      </c>
      <c r="B6" s="166" t="s">
        <v>281</v>
      </c>
      <c r="C6" s="167" t="s">
        <v>274</v>
      </c>
      <c r="D6" s="79" t="s">
        <v>282</v>
      </c>
      <c r="E6" s="79"/>
      <c r="F6" s="79"/>
      <c r="G6" s="168" t="s">
        <v>283</v>
      </c>
      <c r="H6" s="79"/>
      <c r="I6" s="169" t="s">
        <v>284</v>
      </c>
      <c r="J6" s="166" t="s">
        <v>197</v>
      </c>
      <c r="K6" s="170" t="s">
        <v>285</v>
      </c>
      <c r="L6" s="171">
        <v>172</v>
      </c>
      <c r="M6" s="166" t="s">
        <v>277</v>
      </c>
      <c r="N6" s="172">
        <v>682636</v>
      </c>
      <c r="O6" s="173"/>
      <c r="Q6" s="164" t="s">
        <v>286</v>
      </c>
    </row>
    <row r="7" spans="1:17" s="137" customFormat="1" ht="28.5" customHeight="1" x14ac:dyDescent="0.2">
      <c r="A7" s="165">
        <v>4</v>
      </c>
      <c r="B7" s="166" t="s">
        <v>287</v>
      </c>
      <c r="C7" s="167" t="s">
        <v>274</v>
      </c>
      <c r="D7" s="79" t="s">
        <v>282</v>
      </c>
      <c r="E7" s="79"/>
      <c r="F7" s="79"/>
      <c r="G7" s="168" t="s">
        <v>283</v>
      </c>
      <c r="H7" s="79"/>
      <c r="I7" s="169" t="str">
        <f t="shared" si="0"/>
        <v>한OOOOOOOO점</v>
      </c>
      <c r="J7" s="166" t="s">
        <v>288</v>
      </c>
      <c r="K7" s="170" t="s">
        <v>289</v>
      </c>
      <c r="L7" s="171">
        <v>8</v>
      </c>
      <c r="M7" s="166" t="s">
        <v>277</v>
      </c>
      <c r="N7" s="172">
        <v>159840</v>
      </c>
      <c r="O7" s="163"/>
      <c r="Q7" s="164" t="s">
        <v>290</v>
      </c>
    </row>
    <row r="8" spans="1:17" s="137" customFormat="1" ht="28.5" customHeight="1" x14ac:dyDescent="0.2">
      <c r="A8" s="165">
        <v>5</v>
      </c>
      <c r="B8" s="166" t="s">
        <v>291</v>
      </c>
      <c r="C8" s="167" t="s">
        <v>274</v>
      </c>
      <c r="D8" s="79" t="s">
        <v>282</v>
      </c>
      <c r="E8" s="79"/>
      <c r="F8" s="79"/>
      <c r="G8" s="168" t="s">
        <v>283</v>
      </c>
      <c r="H8" s="79"/>
      <c r="I8" s="169" t="str">
        <f t="shared" si="0"/>
        <v>전OO장</v>
      </c>
      <c r="J8" s="166" t="s">
        <v>288</v>
      </c>
      <c r="K8" s="170" t="s">
        <v>292</v>
      </c>
      <c r="L8" s="171">
        <v>30</v>
      </c>
      <c r="M8" s="166" t="s">
        <v>277</v>
      </c>
      <c r="N8" s="172">
        <v>75000</v>
      </c>
      <c r="O8" s="173"/>
      <c r="Q8" s="164" t="s">
        <v>293</v>
      </c>
    </row>
    <row r="9" spans="1:17" s="137" customFormat="1" ht="28.5" customHeight="1" x14ac:dyDescent="0.2">
      <c r="A9" s="165">
        <v>6</v>
      </c>
      <c r="B9" s="166" t="s">
        <v>294</v>
      </c>
      <c r="C9" s="167" t="s">
        <v>274</v>
      </c>
      <c r="D9" s="79" t="s">
        <v>275</v>
      </c>
      <c r="E9" s="79"/>
      <c r="F9" s="79"/>
      <c r="G9" s="168" t="s">
        <v>40</v>
      </c>
      <c r="H9" s="79"/>
      <c r="I9" s="169" t="str">
        <f t="shared" si="0"/>
        <v>COOOOOOOOOOOO)</v>
      </c>
      <c r="J9" s="166" t="s">
        <v>197</v>
      </c>
      <c r="K9" s="170" t="s">
        <v>295</v>
      </c>
      <c r="L9" s="171">
        <v>145</v>
      </c>
      <c r="M9" s="166" t="s">
        <v>277</v>
      </c>
      <c r="N9" s="172">
        <v>4184860</v>
      </c>
      <c r="O9" s="173"/>
      <c r="Q9" s="164" t="s">
        <v>296</v>
      </c>
    </row>
    <row r="10" spans="1:17" s="137" customFormat="1" ht="28.5" customHeight="1" x14ac:dyDescent="0.2">
      <c r="A10" s="165">
        <v>7</v>
      </c>
      <c r="B10" s="166" t="s">
        <v>297</v>
      </c>
      <c r="C10" s="167" t="s">
        <v>274</v>
      </c>
      <c r="D10" s="79" t="s">
        <v>275</v>
      </c>
      <c r="E10" s="79"/>
      <c r="F10" s="79"/>
      <c r="G10" s="168" t="s">
        <v>40</v>
      </c>
      <c r="H10" s="79"/>
      <c r="I10" s="169" t="s">
        <v>298</v>
      </c>
      <c r="J10" s="166" t="s">
        <v>197</v>
      </c>
      <c r="K10" s="170" t="s">
        <v>299</v>
      </c>
      <c r="L10" s="171">
        <v>45</v>
      </c>
      <c r="M10" s="166" t="s">
        <v>277</v>
      </c>
      <c r="N10" s="172">
        <v>292727</v>
      </c>
      <c r="O10" s="173"/>
      <c r="Q10" s="164" t="s">
        <v>286</v>
      </c>
    </row>
    <row r="11" spans="1:17" s="137" customFormat="1" ht="28.5" customHeight="1" x14ac:dyDescent="0.2">
      <c r="A11" s="165">
        <v>8</v>
      </c>
      <c r="B11" s="166" t="s">
        <v>300</v>
      </c>
      <c r="C11" s="167" t="s">
        <v>274</v>
      </c>
      <c r="D11" s="79" t="s">
        <v>275</v>
      </c>
      <c r="E11" s="79"/>
      <c r="F11" s="79"/>
      <c r="G11" s="168" t="s">
        <v>40</v>
      </c>
      <c r="H11" s="79"/>
      <c r="I11" s="169" t="str">
        <f t="shared" si="0"/>
        <v>COOOOOOOOOO)</v>
      </c>
      <c r="J11" s="166" t="s">
        <v>197</v>
      </c>
      <c r="K11" s="170" t="s">
        <v>301</v>
      </c>
      <c r="L11" s="171">
        <v>601</v>
      </c>
      <c r="M11" s="166" t="s">
        <v>277</v>
      </c>
      <c r="N11" s="172">
        <v>2739280</v>
      </c>
      <c r="O11" s="173"/>
      <c r="Q11" s="164" t="s">
        <v>302</v>
      </c>
    </row>
    <row r="12" spans="1:17" s="137" customFormat="1" ht="28.5" customHeight="1" x14ac:dyDescent="0.2">
      <c r="A12" s="165">
        <v>9</v>
      </c>
      <c r="B12" s="166" t="s">
        <v>303</v>
      </c>
      <c r="C12" s="167" t="s">
        <v>274</v>
      </c>
      <c r="D12" s="79" t="s">
        <v>275</v>
      </c>
      <c r="E12" s="79"/>
      <c r="F12" s="79"/>
      <c r="G12" s="168" t="s">
        <v>40</v>
      </c>
      <c r="H12" s="79"/>
      <c r="I12" s="169" t="str">
        <f t="shared" si="0"/>
        <v>한OOOOOOOO점</v>
      </c>
      <c r="J12" s="166" t="s">
        <v>288</v>
      </c>
      <c r="K12" s="170" t="s">
        <v>304</v>
      </c>
      <c r="L12" s="171">
        <v>8</v>
      </c>
      <c r="M12" s="166" t="s">
        <v>277</v>
      </c>
      <c r="N12" s="172">
        <v>142560</v>
      </c>
      <c r="O12" s="173"/>
      <c r="Q12" s="164" t="s">
        <v>290</v>
      </c>
    </row>
    <row r="13" spans="1:17" s="137" customFormat="1" ht="28.5" customHeight="1" x14ac:dyDescent="0.2">
      <c r="A13" s="165">
        <v>10</v>
      </c>
      <c r="B13" s="166" t="s">
        <v>305</v>
      </c>
      <c r="C13" s="167" t="s">
        <v>274</v>
      </c>
      <c r="D13" s="79" t="s">
        <v>275</v>
      </c>
      <c r="E13" s="79"/>
      <c r="F13" s="79"/>
      <c r="G13" s="168" t="s">
        <v>40</v>
      </c>
      <c r="H13" s="79"/>
      <c r="I13" s="169" t="s">
        <v>306</v>
      </c>
      <c r="J13" s="166" t="s">
        <v>307</v>
      </c>
      <c r="K13" s="170" t="s">
        <v>308</v>
      </c>
      <c r="L13" s="174">
        <v>2663</v>
      </c>
      <c r="M13" s="166" t="s">
        <v>309</v>
      </c>
      <c r="N13" s="172">
        <v>105342000</v>
      </c>
      <c r="O13" s="173"/>
      <c r="Q13" s="164" t="s">
        <v>310</v>
      </c>
    </row>
    <row r="14" spans="1:17" s="137" customFormat="1" ht="28.5" customHeight="1" x14ac:dyDescent="0.2">
      <c r="A14" s="165">
        <v>11</v>
      </c>
      <c r="B14" s="166" t="s">
        <v>311</v>
      </c>
      <c r="C14" s="167" t="s">
        <v>274</v>
      </c>
      <c r="D14" s="79" t="s">
        <v>275</v>
      </c>
      <c r="E14" s="79"/>
      <c r="F14" s="79"/>
      <c r="G14" s="168" t="s">
        <v>40</v>
      </c>
      <c r="H14" s="79"/>
      <c r="I14" s="169" t="s">
        <v>298</v>
      </c>
      <c r="J14" s="166" t="s">
        <v>197</v>
      </c>
      <c r="K14" s="170" t="s">
        <v>312</v>
      </c>
      <c r="L14" s="171">
        <v>84</v>
      </c>
      <c r="M14" s="166" t="s">
        <v>277</v>
      </c>
      <c r="N14" s="172">
        <v>363545</v>
      </c>
      <c r="O14" s="173"/>
      <c r="Q14" s="164" t="s">
        <v>286</v>
      </c>
    </row>
    <row r="15" spans="1:17" s="137" customFormat="1" ht="28.5" customHeight="1" x14ac:dyDescent="0.2">
      <c r="A15" s="165">
        <v>12</v>
      </c>
      <c r="B15" s="166" t="s">
        <v>311</v>
      </c>
      <c r="C15" s="167" t="s">
        <v>274</v>
      </c>
      <c r="D15" s="79" t="s">
        <v>275</v>
      </c>
      <c r="E15" s="79"/>
      <c r="F15" s="79"/>
      <c r="G15" s="168" t="s">
        <v>40</v>
      </c>
      <c r="H15" s="79"/>
      <c r="I15" s="169" t="str">
        <f t="shared" si="0"/>
        <v>제OOOOO션</v>
      </c>
      <c r="J15" s="166" t="s">
        <v>197</v>
      </c>
      <c r="K15" s="170" t="s">
        <v>299</v>
      </c>
      <c r="L15" s="171">
        <v>60</v>
      </c>
      <c r="M15" s="166" t="s">
        <v>277</v>
      </c>
      <c r="N15" s="172">
        <v>15130000</v>
      </c>
      <c r="O15" s="173"/>
      <c r="Q15" s="164" t="s">
        <v>313</v>
      </c>
    </row>
    <row r="16" spans="1:17" s="137" customFormat="1" ht="28.5" customHeight="1" x14ac:dyDescent="0.2">
      <c r="A16" s="165">
        <v>13</v>
      </c>
      <c r="B16" s="166" t="s">
        <v>314</v>
      </c>
      <c r="C16" s="167" t="s">
        <v>274</v>
      </c>
      <c r="D16" s="79" t="s">
        <v>282</v>
      </c>
      <c r="E16" s="79"/>
      <c r="F16" s="79"/>
      <c r="G16" s="168" t="s">
        <v>283</v>
      </c>
      <c r="H16" s="79"/>
      <c r="I16" s="169" t="str">
        <f t="shared" si="0"/>
        <v>소OO애</v>
      </c>
      <c r="J16" s="166" t="s">
        <v>288</v>
      </c>
      <c r="K16" s="170" t="s">
        <v>315</v>
      </c>
      <c r="L16" s="171">
        <v>38</v>
      </c>
      <c r="M16" s="166" t="s">
        <v>277</v>
      </c>
      <c r="N16" s="172">
        <v>346800</v>
      </c>
      <c r="O16" s="173"/>
      <c r="Q16" s="164" t="s">
        <v>316</v>
      </c>
    </row>
    <row r="17" spans="1:17" s="137" customFormat="1" ht="28.5" customHeight="1" x14ac:dyDescent="0.2">
      <c r="A17" s="165">
        <v>14</v>
      </c>
      <c r="B17" s="166" t="s">
        <v>317</v>
      </c>
      <c r="C17" s="167" t="s">
        <v>274</v>
      </c>
      <c r="D17" s="79" t="s">
        <v>275</v>
      </c>
      <c r="E17" s="79"/>
      <c r="F17" s="79"/>
      <c r="G17" s="168" t="s">
        <v>40</v>
      </c>
      <c r="H17" s="79"/>
      <c r="I17" s="169" t="str">
        <f t="shared" si="0"/>
        <v>한OOOOOOOO점</v>
      </c>
      <c r="J17" s="166" t="s">
        <v>288</v>
      </c>
      <c r="K17" s="170" t="s">
        <v>318</v>
      </c>
      <c r="L17" s="171">
        <v>8</v>
      </c>
      <c r="M17" s="166" t="s">
        <v>277</v>
      </c>
      <c r="N17" s="172">
        <v>133200</v>
      </c>
      <c r="O17" s="173"/>
      <c r="Q17" s="164" t="s">
        <v>290</v>
      </c>
    </row>
    <row r="18" spans="1:17" s="137" customFormat="1" ht="28.5" customHeight="1" x14ac:dyDescent="0.2">
      <c r="A18" s="165">
        <v>15</v>
      </c>
      <c r="B18" s="166" t="s">
        <v>319</v>
      </c>
      <c r="C18" s="167" t="s">
        <v>274</v>
      </c>
      <c r="D18" s="79" t="s">
        <v>275</v>
      </c>
      <c r="E18" s="79"/>
      <c r="F18" s="79"/>
      <c r="G18" s="168" t="s">
        <v>40</v>
      </c>
      <c r="H18" s="79"/>
      <c r="I18" s="169" t="str">
        <f t="shared" si="0"/>
        <v>비OOOOOOOOOO점</v>
      </c>
      <c r="J18" s="166" t="s">
        <v>288</v>
      </c>
      <c r="K18" s="170" t="s">
        <v>320</v>
      </c>
      <c r="L18" s="171">
        <v>20</v>
      </c>
      <c r="M18" s="166" t="s">
        <v>277</v>
      </c>
      <c r="N18" s="172">
        <v>170000</v>
      </c>
      <c r="O18" s="173"/>
      <c r="Q18" s="164" t="s">
        <v>321</v>
      </c>
    </row>
    <row r="19" spans="1:17" s="137" customFormat="1" ht="28.5" customHeight="1" x14ac:dyDescent="0.2">
      <c r="A19" s="165">
        <v>16</v>
      </c>
      <c r="B19" s="166" t="s">
        <v>319</v>
      </c>
      <c r="C19" s="167" t="s">
        <v>274</v>
      </c>
      <c r="D19" s="79" t="s">
        <v>275</v>
      </c>
      <c r="E19" s="79"/>
      <c r="F19" s="79"/>
      <c r="G19" s="168" t="s">
        <v>40</v>
      </c>
      <c r="H19" s="79"/>
      <c r="I19" s="169" t="str">
        <f t="shared" si="0"/>
        <v>후OOOOOO산</v>
      </c>
      <c r="J19" s="166" t="s">
        <v>288</v>
      </c>
      <c r="K19" s="170" t="s">
        <v>322</v>
      </c>
      <c r="L19" s="171">
        <v>10</v>
      </c>
      <c r="M19" s="166" t="s">
        <v>277</v>
      </c>
      <c r="N19" s="172">
        <v>50000</v>
      </c>
      <c r="O19" s="173"/>
      <c r="Q19" s="164" t="s">
        <v>323</v>
      </c>
    </row>
    <row r="20" spans="1:17" s="137" customFormat="1" ht="28.5" customHeight="1" x14ac:dyDescent="0.2">
      <c r="A20" s="165">
        <v>17</v>
      </c>
      <c r="B20" s="166" t="s">
        <v>324</v>
      </c>
      <c r="C20" s="167" t="s">
        <v>274</v>
      </c>
      <c r="D20" s="79" t="s">
        <v>275</v>
      </c>
      <c r="E20" s="79"/>
      <c r="F20" s="79"/>
      <c r="G20" s="168" t="s">
        <v>40</v>
      </c>
      <c r="H20" s="79"/>
      <c r="I20" s="169" t="str">
        <f t="shared" si="0"/>
        <v>COOOOOOOOOO)</v>
      </c>
      <c r="J20" s="166" t="s">
        <v>197</v>
      </c>
      <c r="K20" s="170" t="s">
        <v>325</v>
      </c>
      <c r="L20" s="174">
        <v>1092</v>
      </c>
      <c r="M20" s="166" t="s">
        <v>277</v>
      </c>
      <c r="N20" s="172">
        <v>6205650</v>
      </c>
      <c r="O20" s="173"/>
      <c r="Q20" s="164" t="s">
        <v>302</v>
      </c>
    </row>
    <row r="21" spans="1:17" s="137" customFormat="1" ht="28.5" customHeight="1" x14ac:dyDescent="0.2">
      <c r="A21" s="165">
        <v>18</v>
      </c>
      <c r="B21" s="166" t="s">
        <v>326</v>
      </c>
      <c r="C21" s="167" t="s">
        <v>274</v>
      </c>
      <c r="D21" s="79" t="s">
        <v>275</v>
      </c>
      <c r="E21" s="79"/>
      <c r="F21" s="79"/>
      <c r="G21" s="168" t="s">
        <v>40</v>
      </c>
      <c r="H21" s="79"/>
      <c r="I21" s="169" t="s">
        <v>298</v>
      </c>
      <c r="J21" s="166" t="s">
        <v>197</v>
      </c>
      <c r="K21" s="170" t="s">
        <v>299</v>
      </c>
      <c r="L21" s="171">
        <v>73</v>
      </c>
      <c r="M21" s="166" t="s">
        <v>277</v>
      </c>
      <c r="N21" s="172">
        <v>509455</v>
      </c>
      <c r="O21" s="173"/>
      <c r="Q21" s="164" t="s">
        <v>286</v>
      </c>
    </row>
    <row r="22" spans="1:17" s="137" customFormat="1" ht="28.5" customHeight="1" x14ac:dyDescent="0.2">
      <c r="A22" s="165">
        <v>19</v>
      </c>
      <c r="B22" s="166" t="s">
        <v>327</v>
      </c>
      <c r="C22" s="167" t="s">
        <v>274</v>
      </c>
      <c r="D22" s="79" t="s">
        <v>275</v>
      </c>
      <c r="E22" s="79"/>
      <c r="F22" s="79"/>
      <c r="G22" s="168" t="s">
        <v>40</v>
      </c>
      <c r="H22" s="79"/>
      <c r="I22" s="169" t="s">
        <v>306</v>
      </c>
      <c r="J22" s="166" t="s">
        <v>307</v>
      </c>
      <c r="K22" s="170" t="s">
        <v>328</v>
      </c>
      <c r="L22" s="174">
        <v>2663</v>
      </c>
      <c r="M22" s="166" t="s">
        <v>309</v>
      </c>
      <c r="N22" s="172">
        <v>105342000</v>
      </c>
      <c r="O22" s="173"/>
      <c r="Q22" s="164" t="s">
        <v>310</v>
      </c>
    </row>
    <row r="23" spans="1:17" s="137" customFormat="1" ht="28.5" customHeight="1" x14ac:dyDescent="0.2">
      <c r="A23" s="165">
        <v>20</v>
      </c>
      <c r="B23" s="166" t="s">
        <v>327</v>
      </c>
      <c r="C23" s="167" t="s">
        <v>274</v>
      </c>
      <c r="D23" s="79" t="s">
        <v>35</v>
      </c>
      <c r="E23" s="79"/>
      <c r="F23" s="79"/>
      <c r="G23" s="168" t="s">
        <v>40</v>
      </c>
      <c r="H23" s="79"/>
      <c r="I23" s="169" t="str">
        <f t="shared" si="0"/>
        <v>최O성</v>
      </c>
      <c r="J23" s="166" t="s">
        <v>329</v>
      </c>
      <c r="K23" s="170" t="s">
        <v>330</v>
      </c>
      <c r="L23" s="171">
        <v>28</v>
      </c>
      <c r="M23" s="166" t="s">
        <v>331</v>
      </c>
      <c r="N23" s="172">
        <v>140000</v>
      </c>
      <c r="O23" s="173"/>
      <c r="Q23" s="164" t="s">
        <v>332</v>
      </c>
    </row>
    <row r="24" spans="1:17" s="137" customFormat="1" ht="28.5" customHeight="1" x14ac:dyDescent="0.2">
      <c r="A24" s="165">
        <v>21</v>
      </c>
      <c r="B24" s="166" t="s">
        <v>327</v>
      </c>
      <c r="C24" s="167" t="s">
        <v>274</v>
      </c>
      <c r="D24" s="79" t="s">
        <v>275</v>
      </c>
      <c r="E24" s="79"/>
      <c r="F24" s="79"/>
      <c r="G24" s="168" t="s">
        <v>40</v>
      </c>
      <c r="H24" s="79"/>
      <c r="I24" s="169" t="str">
        <f t="shared" si="0"/>
        <v>한OOOOOOOO점</v>
      </c>
      <c r="J24" s="166" t="s">
        <v>288</v>
      </c>
      <c r="K24" s="170" t="s">
        <v>333</v>
      </c>
      <c r="L24" s="171">
        <v>8</v>
      </c>
      <c r="M24" s="166" t="s">
        <v>277</v>
      </c>
      <c r="N24" s="172">
        <v>136080</v>
      </c>
      <c r="O24" s="173"/>
      <c r="Q24" s="164" t="s">
        <v>290</v>
      </c>
    </row>
    <row r="25" spans="1:17" s="137" customFormat="1" ht="28.5" customHeight="1" x14ac:dyDescent="0.2">
      <c r="A25" s="165">
        <v>22</v>
      </c>
      <c r="B25" s="166" t="s">
        <v>334</v>
      </c>
      <c r="C25" s="167" t="s">
        <v>274</v>
      </c>
      <c r="D25" s="79" t="s">
        <v>35</v>
      </c>
      <c r="E25" s="79"/>
      <c r="F25" s="79"/>
      <c r="G25" s="168" t="s">
        <v>40</v>
      </c>
      <c r="H25" s="79"/>
      <c r="I25" s="169" t="str">
        <f t="shared" si="0"/>
        <v>정O영</v>
      </c>
      <c r="J25" s="166" t="s">
        <v>197</v>
      </c>
      <c r="K25" s="170" t="s">
        <v>335</v>
      </c>
      <c r="L25" s="171">
        <v>108</v>
      </c>
      <c r="M25" s="166" t="s">
        <v>277</v>
      </c>
      <c r="N25" s="172">
        <v>3758400</v>
      </c>
      <c r="O25" s="173"/>
      <c r="Q25" s="164" t="s">
        <v>336</v>
      </c>
    </row>
    <row r="26" spans="1:17" ht="28.5" customHeight="1" thickBot="1" x14ac:dyDescent="0.35">
      <c r="A26" s="175"/>
      <c r="B26" s="176"/>
      <c r="C26" s="176"/>
      <c r="D26" s="176"/>
      <c r="E26" s="176"/>
      <c r="F26" s="176"/>
      <c r="G26" s="176"/>
      <c r="H26" s="176"/>
      <c r="I26" s="177"/>
      <c r="J26" s="176"/>
      <c r="K26" s="177" t="s">
        <v>337</v>
      </c>
      <c r="L26" s="178"/>
      <c r="M26" s="177"/>
      <c r="N26" s="178">
        <f>SUM(N4:N25)</f>
        <v>248228133</v>
      </c>
      <c r="O26" s="179"/>
    </row>
  </sheetData>
  <autoFilter ref="I2:O26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25" right="0.25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1"/>
  <sheetViews>
    <sheetView workbookViewId="0">
      <pane xSplit="1" ySplit="2" topLeftCell="B3" activePane="bottomRight" state="frozen"/>
      <selection activeCell="I4" sqref="I4"/>
      <selection pane="topRight" activeCell="I4" sqref="I4"/>
      <selection pane="bottomLeft" activeCell="I4" sqref="I4"/>
      <selection pane="bottomRight" activeCell="G14" sqref="G14"/>
    </sheetView>
  </sheetViews>
  <sheetFormatPr defaultRowHeight="16.5" x14ac:dyDescent="0.3"/>
  <cols>
    <col min="1" max="1" width="5" style="207" customWidth="1"/>
    <col min="2" max="2" width="10.25" style="207" customWidth="1"/>
    <col min="3" max="3" width="13.5" style="207" customWidth="1"/>
    <col min="4" max="4" width="17" style="207" customWidth="1"/>
    <col min="5" max="5" width="7.25" style="207" customWidth="1"/>
    <col min="6" max="6" width="8.625" style="215" customWidth="1"/>
    <col min="7" max="7" width="9" style="207"/>
    <col min="8" max="8" width="12.25" style="215" customWidth="1"/>
    <col min="9" max="9" width="24.25" style="207" customWidth="1"/>
    <col min="10" max="10" width="9" style="207"/>
    <col min="11" max="11" width="25.25" style="214" bestFit="1" customWidth="1"/>
    <col min="12" max="16384" width="9" style="207"/>
  </cols>
  <sheetData>
    <row r="1" spans="1:11 16383:16383" s="185" customFormat="1" ht="50.1" customHeight="1" thickBot="1" x14ac:dyDescent="0.35">
      <c r="A1" s="184" t="s">
        <v>338</v>
      </c>
      <c r="B1" s="184"/>
      <c r="C1" s="184"/>
      <c r="D1" s="184"/>
      <c r="E1" s="184"/>
      <c r="F1" s="184"/>
      <c r="G1" s="184"/>
      <c r="H1" s="184"/>
      <c r="I1" s="184"/>
      <c r="K1" s="186"/>
    </row>
    <row r="2" spans="1:11 16383:16383" s="185" customFormat="1" ht="30.75" customHeight="1" x14ac:dyDescent="0.3">
      <c r="A2" s="187" t="s">
        <v>339</v>
      </c>
      <c r="B2" s="188" t="s">
        <v>10</v>
      </c>
      <c r="C2" s="189" t="s">
        <v>340</v>
      </c>
      <c r="D2" s="190" t="s">
        <v>341</v>
      </c>
      <c r="E2" s="191" t="s">
        <v>342</v>
      </c>
      <c r="F2" s="192" t="s">
        <v>266</v>
      </c>
      <c r="G2" s="190" t="s">
        <v>267</v>
      </c>
      <c r="H2" s="193" t="s">
        <v>343</v>
      </c>
      <c r="I2" s="194" t="s">
        <v>344</v>
      </c>
      <c r="K2" s="186"/>
    </row>
    <row r="3" spans="1:11 16383:16383" s="185" customFormat="1" ht="30.75" customHeight="1" x14ac:dyDescent="0.3">
      <c r="A3" s="195">
        <v>1</v>
      </c>
      <c r="B3" s="170" t="s">
        <v>273</v>
      </c>
      <c r="C3" s="170" t="s">
        <v>197</v>
      </c>
      <c r="D3" s="196" t="str">
        <f t="shared" ref="D3:D30" si="0">REPLACE(K3,2,LEN(K3)-2,REPT("O",LEN(K3)-2))</f>
        <v>우O주</v>
      </c>
      <c r="E3" s="197" t="s">
        <v>40</v>
      </c>
      <c r="F3" s="198">
        <v>6</v>
      </c>
      <c r="G3" s="197" t="s">
        <v>345</v>
      </c>
      <c r="H3" s="199">
        <v>36300</v>
      </c>
      <c r="I3" s="200" t="s">
        <v>346</v>
      </c>
      <c r="K3" s="201" t="s">
        <v>347</v>
      </c>
    </row>
    <row r="4" spans="1:11 16383:16383" s="185" customFormat="1" ht="27.75" customHeight="1" x14ac:dyDescent="0.3">
      <c r="A4" s="195">
        <v>2</v>
      </c>
      <c r="B4" s="170" t="s">
        <v>281</v>
      </c>
      <c r="C4" s="170" t="s">
        <v>197</v>
      </c>
      <c r="D4" s="196" t="str">
        <f t="shared" si="0"/>
        <v>허O복</v>
      </c>
      <c r="E4" s="197" t="s">
        <v>40</v>
      </c>
      <c r="F4" s="198">
        <v>2</v>
      </c>
      <c r="G4" s="197" t="s">
        <v>345</v>
      </c>
      <c r="H4" s="199">
        <v>20000</v>
      </c>
      <c r="I4" s="200" t="s">
        <v>346</v>
      </c>
      <c r="K4" s="201" t="s">
        <v>348</v>
      </c>
    </row>
    <row r="5" spans="1:11 16383:16383" s="185" customFormat="1" ht="30.75" customHeight="1" x14ac:dyDescent="0.3">
      <c r="A5" s="195">
        <v>3</v>
      </c>
      <c r="B5" s="170" t="s">
        <v>281</v>
      </c>
      <c r="C5" s="170" t="s">
        <v>197</v>
      </c>
      <c r="D5" s="196" t="str">
        <f t="shared" si="0"/>
        <v>선O현</v>
      </c>
      <c r="E5" s="197" t="s">
        <v>40</v>
      </c>
      <c r="F5" s="198">
        <v>3</v>
      </c>
      <c r="G5" s="197" t="s">
        <v>345</v>
      </c>
      <c r="H5" s="199">
        <v>18150</v>
      </c>
      <c r="I5" s="200" t="s">
        <v>346</v>
      </c>
      <c r="K5" s="201" t="s">
        <v>349</v>
      </c>
      <c r="XFC5" s="202" t="s">
        <v>350</v>
      </c>
    </row>
    <row r="6" spans="1:11 16383:16383" s="185" customFormat="1" ht="30.75" customHeight="1" x14ac:dyDescent="0.3">
      <c r="A6" s="195">
        <v>4</v>
      </c>
      <c r="B6" s="203" t="s">
        <v>281</v>
      </c>
      <c r="C6" s="203" t="s">
        <v>197</v>
      </c>
      <c r="D6" s="196" t="str">
        <f t="shared" si="0"/>
        <v>희OOOOOOOOO소</v>
      </c>
      <c r="E6" s="204" t="s">
        <v>40</v>
      </c>
      <c r="F6" s="205">
        <v>300</v>
      </c>
      <c r="G6" s="204" t="s">
        <v>345</v>
      </c>
      <c r="H6" s="206">
        <v>600000</v>
      </c>
      <c r="I6" s="200" t="s">
        <v>351</v>
      </c>
      <c r="K6" s="201" t="s">
        <v>352</v>
      </c>
    </row>
    <row r="7" spans="1:11 16383:16383" s="185" customFormat="1" ht="30.75" customHeight="1" x14ac:dyDescent="0.3">
      <c r="A7" s="195">
        <v>5</v>
      </c>
      <c r="B7" s="203" t="s">
        <v>287</v>
      </c>
      <c r="C7" s="203" t="s">
        <v>197</v>
      </c>
      <c r="D7" s="196" t="str">
        <f t="shared" si="0"/>
        <v>정OOOOOOOOOOO원</v>
      </c>
      <c r="E7" s="204" t="s">
        <v>40</v>
      </c>
      <c r="F7" s="205">
        <v>810</v>
      </c>
      <c r="G7" s="204" t="s">
        <v>345</v>
      </c>
      <c r="H7" s="206">
        <v>3812110</v>
      </c>
      <c r="I7" s="200" t="s">
        <v>353</v>
      </c>
      <c r="K7" s="201" t="s">
        <v>354</v>
      </c>
    </row>
    <row r="8" spans="1:11 16383:16383" ht="30" customHeight="1" x14ac:dyDescent="0.3">
      <c r="A8" s="195">
        <v>6</v>
      </c>
      <c r="B8" s="203" t="s">
        <v>287</v>
      </c>
      <c r="C8" s="203" t="s">
        <v>288</v>
      </c>
      <c r="D8" s="196" t="s">
        <v>355</v>
      </c>
      <c r="E8" s="204" t="s">
        <v>40</v>
      </c>
      <c r="F8" s="205">
        <v>8</v>
      </c>
      <c r="G8" s="204" t="s">
        <v>345</v>
      </c>
      <c r="H8" s="206">
        <v>159840</v>
      </c>
      <c r="I8" s="200" t="s">
        <v>356</v>
      </c>
      <c r="K8" s="201" t="s">
        <v>357</v>
      </c>
    </row>
    <row r="9" spans="1:11 16383:16383" ht="30" customHeight="1" x14ac:dyDescent="0.3">
      <c r="A9" s="195">
        <v>15</v>
      </c>
      <c r="B9" s="203" t="s">
        <v>291</v>
      </c>
      <c r="C9" s="203" t="s">
        <v>197</v>
      </c>
      <c r="D9" s="196" t="str">
        <f t="shared" si="0"/>
        <v>희OOOOO업</v>
      </c>
      <c r="E9" s="204" t="s">
        <v>40</v>
      </c>
      <c r="F9" s="205">
        <v>213</v>
      </c>
      <c r="G9" s="204" t="s">
        <v>345</v>
      </c>
      <c r="H9" s="206">
        <v>2100819</v>
      </c>
      <c r="I9" s="200" t="s">
        <v>358</v>
      </c>
      <c r="K9" s="201" t="s">
        <v>359</v>
      </c>
    </row>
    <row r="10" spans="1:11 16383:16383" ht="30" customHeight="1" x14ac:dyDescent="0.3">
      <c r="A10" s="195">
        <v>16</v>
      </c>
      <c r="B10" s="203" t="s">
        <v>291</v>
      </c>
      <c r="C10" s="203" t="s">
        <v>288</v>
      </c>
      <c r="D10" s="196" t="str">
        <f t="shared" si="0"/>
        <v>희OOOOO업</v>
      </c>
      <c r="E10" s="204" t="s">
        <v>40</v>
      </c>
      <c r="F10" s="205">
        <v>30</v>
      </c>
      <c r="G10" s="204" t="s">
        <v>345</v>
      </c>
      <c r="H10" s="206">
        <v>75000</v>
      </c>
      <c r="I10" s="200" t="s">
        <v>360</v>
      </c>
      <c r="K10" s="201" t="s">
        <v>359</v>
      </c>
    </row>
    <row r="11" spans="1:11 16383:16383" ht="30" customHeight="1" x14ac:dyDescent="0.3">
      <c r="A11" s="195">
        <v>17</v>
      </c>
      <c r="B11" s="203" t="s">
        <v>291</v>
      </c>
      <c r="C11" s="203" t="s">
        <v>361</v>
      </c>
      <c r="D11" s="196" t="str">
        <f t="shared" si="0"/>
        <v>김O민</v>
      </c>
      <c r="E11" s="204" t="s">
        <v>40</v>
      </c>
      <c r="F11" s="205">
        <v>2</v>
      </c>
      <c r="G11" s="204" t="s">
        <v>362</v>
      </c>
      <c r="H11" s="206">
        <v>46000</v>
      </c>
      <c r="I11" s="200" t="s">
        <v>346</v>
      </c>
      <c r="K11" s="201" t="s">
        <v>363</v>
      </c>
    </row>
    <row r="12" spans="1:11 16383:16383" ht="30" customHeight="1" x14ac:dyDescent="0.3">
      <c r="A12" s="195">
        <v>18</v>
      </c>
      <c r="B12" s="203" t="s">
        <v>300</v>
      </c>
      <c r="C12" s="203" t="s">
        <v>197</v>
      </c>
      <c r="D12" s="196" t="str">
        <f t="shared" si="0"/>
        <v>희OOOOO업</v>
      </c>
      <c r="E12" s="204" t="s">
        <v>283</v>
      </c>
      <c r="F12" s="205">
        <v>311</v>
      </c>
      <c r="G12" s="204" t="s">
        <v>364</v>
      </c>
      <c r="H12" s="206">
        <v>2949370</v>
      </c>
      <c r="I12" s="200" t="s">
        <v>365</v>
      </c>
      <c r="K12" s="201" t="s">
        <v>359</v>
      </c>
    </row>
    <row r="13" spans="1:11 16383:16383" ht="30" customHeight="1" x14ac:dyDescent="0.3">
      <c r="A13" s="195">
        <v>19</v>
      </c>
      <c r="B13" s="203" t="s">
        <v>303</v>
      </c>
      <c r="C13" s="203" t="s">
        <v>197</v>
      </c>
      <c r="D13" s="196" t="str">
        <f t="shared" si="0"/>
        <v>하OOOOOOOO터</v>
      </c>
      <c r="E13" s="204" t="s">
        <v>283</v>
      </c>
      <c r="F13" s="205">
        <v>200</v>
      </c>
      <c r="G13" s="204" t="s">
        <v>364</v>
      </c>
      <c r="H13" s="206">
        <v>1380000</v>
      </c>
      <c r="I13" s="200" t="s">
        <v>366</v>
      </c>
      <c r="K13" s="201" t="s">
        <v>367</v>
      </c>
    </row>
    <row r="14" spans="1:11 16383:16383" ht="30" customHeight="1" x14ac:dyDescent="0.3">
      <c r="A14" s="195">
        <v>20</v>
      </c>
      <c r="B14" s="203" t="s">
        <v>303</v>
      </c>
      <c r="C14" s="203" t="s">
        <v>197</v>
      </c>
      <c r="D14" s="196" t="str">
        <f t="shared" si="0"/>
        <v>진OOOOOO터</v>
      </c>
      <c r="E14" s="204" t="s">
        <v>283</v>
      </c>
      <c r="F14" s="205">
        <v>7</v>
      </c>
      <c r="G14" s="204" t="s">
        <v>364</v>
      </c>
      <c r="H14" s="206">
        <v>48300</v>
      </c>
      <c r="I14" s="200" t="s">
        <v>368</v>
      </c>
      <c r="K14" s="201" t="s">
        <v>369</v>
      </c>
    </row>
    <row r="15" spans="1:11 16383:16383" ht="30" customHeight="1" x14ac:dyDescent="0.3">
      <c r="A15" s="195">
        <v>21</v>
      </c>
      <c r="B15" s="203" t="s">
        <v>303</v>
      </c>
      <c r="C15" s="203" t="s">
        <v>197</v>
      </c>
      <c r="D15" s="196" t="str">
        <f t="shared" si="0"/>
        <v>늘OOOOOOO터</v>
      </c>
      <c r="E15" s="204" t="s">
        <v>283</v>
      </c>
      <c r="F15" s="205">
        <v>20</v>
      </c>
      <c r="G15" s="204" t="s">
        <v>364</v>
      </c>
      <c r="H15" s="206">
        <v>138000</v>
      </c>
      <c r="I15" s="200" t="s">
        <v>370</v>
      </c>
      <c r="K15" s="201" t="s">
        <v>371</v>
      </c>
    </row>
    <row r="16" spans="1:11 16383:16383" ht="30" customHeight="1" x14ac:dyDescent="0.3">
      <c r="A16" s="195">
        <v>22</v>
      </c>
      <c r="B16" s="203" t="s">
        <v>303</v>
      </c>
      <c r="C16" s="203" t="s">
        <v>197</v>
      </c>
      <c r="D16" s="196" t="str">
        <f t="shared" si="0"/>
        <v>나OOOOOOOOO터</v>
      </c>
      <c r="E16" s="204" t="s">
        <v>283</v>
      </c>
      <c r="F16" s="205">
        <v>10</v>
      </c>
      <c r="G16" s="204" t="s">
        <v>364</v>
      </c>
      <c r="H16" s="206">
        <v>69000</v>
      </c>
      <c r="I16" s="200" t="s">
        <v>372</v>
      </c>
      <c r="K16" s="201" t="s">
        <v>373</v>
      </c>
    </row>
    <row r="17" spans="1:11" ht="30" customHeight="1" x14ac:dyDescent="0.3">
      <c r="A17" s="195">
        <v>23</v>
      </c>
      <c r="B17" s="203" t="s">
        <v>303</v>
      </c>
      <c r="C17" s="203" t="s">
        <v>197</v>
      </c>
      <c r="D17" s="196" t="str">
        <f t="shared" si="0"/>
        <v>마OOOOOOOOOO터</v>
      </c>
      <c r="E17" s="204" t="s">
        <v>283</v>
      </c>
      <c r="F17" s="205">
        <v>5</v>
      </c>
      <c r="G17" s="204" t="s">
        <v>364</v>
      </c>
      <c r="H17" s="206">
        <v>34500</v>
      </c>
      <c r="I17" s="200" t="s">
        <v>374</v>
      </c>
      <c r="K17" s="201" t="s">
        <v>375</v>
      </c>
    </row>
    <row r="18" spans="1:11" s="185" customFormat="1" ht="27.75" customHeight="1" x14ac:dyDescent="0.3">
      <c r="A18" s="195">
        <v>24</v>
      </c>
      <c r="B18" s="203" t="s">
        <v>303</v>
      </c>
      <c r="C18" s="203" t="s">
        <v>288</v>
      </c>
      <c r="D18" s="196" t="s">
        <v>376</v>
      </c>
      <c r="E18" s="204" t="s">
        <v>283</v>
      </c>
      <c r="F18" s="205">
        <v>8</v>
      </c>
      <c r="G18" s="204" t="s">
        <v>364</v>
      </c>
      <c r="H18" s="206">
        <v>142560</v>
      </c>
      <c r="I18" s="200" t="s">
        <v>377</v>
      </c>
      <c r="K18" s="201" t="s">
        <v>378</v>
      </c>
    </row>
    <row r="19" spans="1:11" s="185" customFormat="1" ht="30.75" customHeight="1" x14ac:dyDescent="0.3">
      <c r="A19" s="195">
        <v>25</v>
      </c>
      <c r="B19" s="203" t="s">
        <v>314</v>
      </c>
      <c r="C19" s="203" t="s">
        <v>288</v>
      </c>
      <c r="D19" s="196" t="str">
        <f t="shared" si="0"/>
        <v>다OOOOOOOOO업</v>
      </c>
      <c r="E19" s="204" t="s">
        <v>283</v>
      </c>
      <c r="F19" s="205">
        <v>38</v>
      </c>
      <c r="G19" s="204" t="s">
        <v>364</v>
      </c>
      <c r="H19" s="206">
        <v>346800</v>
      </c>
      <c r="I19" s="200" t="s">
        <v>379</v>
      </c>
      <c r="K19" s="201" t="s">
        <v>380</v>
      </c>
    </row>
    <row r="20" spans="1:11" s="185" customFormat="1" ht="30.75" customHeight="1" x14ac:dyDescent="0.3">
      <c r="A20" s="195">
        <v>26</v>
      </c>
      <c r="B20" s="203" t="s">
        <v>317</v>
      </c>
      <c r="C20" s="203" t="s">
        <v>288</v>
      </c>
      <c r="D20" s="196" t="s">
        <v>376</v>
      </c>
      <c r="E20" s="204" t="s">
        <v>283</v>
      </c>
      <c r="F20" s="205">
        <v>8</v>
      </c>
      <c r="G20" s="204" t="s">
        <v>364</v>
      </c>
      <c r="H20" s="206">
        <v>133200</v>
      </c>
      <c r="I20" s="200" t="s">
        <v>381</v>
      </c>
      <c r="K20" s="201" t="s">
        <v>378</v>
      </c>
    </row>
    <row r="21" spans="1:11" s="185" customFormat="1" ht="30.75" customHeight="1" x14ac:dyDescent="0.3">
      <c r="A21" s="195">
        <v>27</v>
      </c>
      <c r="B21" s="203" t="s">
        <v>319</v>
      </c>
      <c r="C21" s="203" t="s">
        <v>288</v>
      </c>
      <c r="D21" s="196" t="str">
        <f t="shared" si="0"/>
        <v>퇴OOOOOOOOOO체</v>
      </c>
      <c r="E21" s="204" t="s">
        <v>283</v>
      </c>
      <c r="F21" s="205">
        <v>20</v>
      </c>
      <c r="G21" s="204" t="s">
        <v>364</v>
      </c>
      <c r="H21" s="206">
        <v>170000</v>
      </c>
      <c r="I21" s="200" t="s">
        <v>382</v>
      </c>
      <c r="K21" s="201" t="s">
        <v>383</v>
      </c>
    </row>
    <row r="22" spans="1:11" s="185" customFormat="1" ht="30.75" customHeight="1" x14ac:dyDescent="0.3">
      <c r="A22" s="195">
        <v>28</v>
      </c>
      <c r="B22" s="203" t="s">
        <v>319</v>
      </c>
      <c r="C22" s="203" t="s">
        <v>288</v>
      </c>
      <c r="D22" s="196" t="str">
        <f t="shared" si="0"/>
        <v>퇴OOOOOOOOOO체</v>
      </c>
      <c r="E22" s="204" t="s">
        <v>283</v>
      </c>
      <c r="F22" s="205">
        <v>10</v>
      </c>
      <c r="G22" s="204" t="s">
        <v>364</v>
      </c>
      <c r="H22" s="206">
        <v>50000</v>
      </c>
      <c r="I22" s="200" t="s">
        <v>384</v>
      </c>
      <c r="K22" s="201" t="s">
        <v>383</v>
      </c>
    </row>
    <row r="23" spans="1:11" s="185" customFormat="1" ht="30.75" customHeight="1" x14ac:dyDescent="0.3">
      <c r="A23" s="195">
        <v>29</v>
      </c>
      <c r="B23" s="203" t="s">
        <v>324</v>
      </c>
      <c r="C23" s="203" t="s">
        <v>197</v>
      </c>
      <c r="D23" s="196" t="str">
        <f t="shared" si="0"/>
        <v>희OOOOO업</v>
      </c>
      <c r="E23" s="204" t="s">
        <v>283</v>
      </c>
      <c r="F23" s="205">
        <v>23</v>
      </c>
      <c r="G23" s="204" t="s">
        <v>364</v>
      </c>
      <c r="H23" s="206">
        <v>249625</v>
      </c>
      <c r="I23" s="200" t="s">
        <v>385</v>
      </c>
      <c r="K23" s="201" t="s">
        <v>359</v>
      </c>
    </row>
    <row r="24" spans="1:11" s="185" customFormat="1" ht="30.75" customHeight="1" x14ac:dyDescent="0.3">
      <c r="A24" s="195">
        <v>30</v>
      </c>
      <c r="B24" s="203" t="s">
        <v>327</v>
      </c>
      <c r="C24" s="203" t="s">
        <v>329</v>
      </c>
      <c r="D24" s="196" t="str">
        <f t="shared" si="0"/>
        <v>진OOO넷</v>
      </c>
      <c r="E24" s="204" t="s">
        <v>283</v>
      </c>
      <c r="F24" s="205">
        <v>28</v>
      </c>
      <c r="G24" s="204" t="s">
        <v>386</v>
      </c>
      <c r="H24" s="206">
        <v>140000</v>
      </c>
      <c r="I24" s="200" t="s">
        <v>387</v>
      </c>
      <c r="K24" s="201" t="s">
        <v>388</v>
      </c>
    </row>
    <row r="25" spans="1:11" s="185" customFormat="1" ht="30.75" customHeight="1" x14ac:dyDescent="0.3">
      <c r="A25" s="195">
        <v>31</v>
      </c>
      <c r="B25" s="203" t="s">
        <v>327</v>
      </c>
      <c r="C25" s="203" t="s">
        <v>307</v>
      </c>
      <c r="D25" s="196" t="str">
        <f t="shared" si="0"/>
        <v>남OOOOOOO관</v>
      </c>
      <c r="E25" s="204" t="s">
        <v>283</v>
      </c>
      <c r="F25" s="205">
        <v>600</v>
      </c>
      <c r="G25" s="204" t="s">
        <v>389</v>
      </c>
      <c r="H25" s="206">
        <v>23734200</v>
      </c>
      <c r="I25" s="200" t="s">
        <v>390</v>
      </c>
      <c r="K25" s="201" t="s">
        <v>391</v>
      </c>
    </row>
    <row r="26" spans="1:11" s="185" customFormat="1" ht="30.75" customHeight="1" x14ac:dyDescent="0.3">
      <c r="A26" s="195">
        <v>32</v>
      </c>
      <c r="B26" s="203" t="s">
        <v>327</v>
      </c>
      <c r="C26" s="203" t="s">
        <v>307</v>
      </c>
      <c r="D26" s="196" t="str">
        <f t="shared" si="0"/>
        <v>새OOOOOOO터</v>
      </c>
      <c r="E26" s="204" t="s">
        <v>283</v>
      </c>
      <c r="F26" s="205">
        <v>700</v>
      </c>
      <c r="G26" s="204" t="s">
        <v>389</v>
      </c>
      <c r="H26" s="206">
        <v>27689900</v>
      </c>
      <c r="I26" s="200" t="s">
        <v>392</v>
      </c>
      <c r="K26" s="201" t="s">
        <v>393</v>
      </c>
    </row>
    <row r="27" spans="1:11" s="185" customFormat="1" ht="30.75" customHeight="1" x14ac:dyDescent="0.3">
      <c r="A27" s="195">
        <v>33</v>
      </c>
      <c r="B27" s="203" t="s">
        <v>327</v>
      </c>
      <c r="C27" s="203" t="s">
        <v>307</v>
      </c>
      <c r="D27" s="196" t="str">
        <f t="shared" si="0"/>
        <v>해OOOOOOO관</v>
      </c>
      <c r="E27" s="204" t="s">
        <v>283</v>
      </c>
      <c r="F27" s="205">
        <v>800</v>
      </c>
      <c r="G27" s="204" t="s">
        <v>389</v>
      </c>
      <c r="H27" s="206">
        <v>31645600</v>
      </c>
      <c r="I27" s="200" t="s">
        <v>394</v>
      </c>
      <c r="K27" s="201" t="s">
        <v>395</v>
      </c>
    </row>
    <row r="28" spans="1:11" s="185" customFormat="1" ht="30.75" customHeight="1" x14ac:dyDescent="0.3">
      <c r="A28" s="195">
        <v>34</v>
      </c>
      <c r="B28" s="203" t="s">
        <v>327</v>
      </c>
      <c r="C28" s="203" t="s">
        <v>307</v>
      </c>
      <c r="D28" s="196" t="str">
        <f t="shared" si="0"/>
        <v>희OOOOO업</v>
      </c>
      <c r="E28" s="204" t="s">
        <v>283</v>
      </c>
      <c r="F28" s="205">
        <v>563</v>
      </c>
      <c r="G28" s="204" t="s">
        <v>389</v>
      </c>
      <c r="H28" s="206">
        <v>22272300</v>
      </c>
      <c r="I28" s="200" t="s">
        <v>396</v>
      </c>
      <c r="K28" s="201" t="s">
        <v>359</v>
      </c>
    </row>
    <row r="29" spans="1:11" s="185" customFormat="1" ht="30.75" customHeight="1" x14ac:dyDescent="0.3">
      <c r="A29" s="195">
        <v>35</v>
      </c>
      <c r="B29" s="203" t="s">
        <v>327</v>
      </c>
      <c r="C29" s="203" t="s">
        <v>288</v>
      </c>
      <c r="D29" s="196" t="s">
        <v>376</v>
      </c>
      <c r="E29" s="204" t="s">
        <v>283</v>
      </c>
      <c r="F29" s="205">
        <v>8</v>
      </c>
      <c r="G29" s="204" t="s">
        <v>364</v>
      </c>
      <c r="H29" s="206">
        <v>136080</v>
      </c>
      <c r="I29" s="200" t="s">
        <v>397</v>
      </c>
      <c r="K29" s="201" t="s">
        <v>378</v>
      </c>
    </row>
    <row r="30" spans="1:11" s="185" customFormat="1" ht="30.75" customHeight="1" x14ac:dyDescent="0.3">
      <c r="A30" s="195">
        <v>36</v>
      </c>
      <c r="B30" s="203" t="s">
        <v>334</v>
      </c>
      <c r="C30" s="203" t="s">
        <v>197</v>
      </c>
      <c r="D30" s="196" t="str">
        <f t="shared" si="0"/>
        <v>희OOO어</v>
      </c>
      <c r="E30" s="204" t="s">
        <v>283</v>
      </c>
      <c r="F30" s="205">
        <v>374</v>
      </c>
      <c r="G30" s="204" t="s">
        <v>364</v>
      </c>
      <c r="H30" s="206">
        <v>1848363</v>
      </c>
      <c r="I30" s="200" t="s">
        <v>398</v>
      </c>
      <c r="K30" s="201" t="s">
        <v>399</v>
      </c>
    </row>
    <row r="31" spans="1:11" ht="30" customHeight="1" thickBot="1" x14ac:dyDescent="0.35">
      <c r="A31" s="208"/>
      <c r="B31" s="209"/>
      <c r="C31" s="209"/>
      <c r="D31" s="209"/>
      <c r="E31" s="210"/>
      <c r="F31" s="211"/>
      <c r="G31" s="210"/>
      <c r="H31" s="212">
        <f>SUM(H3:H30)</f>
        <v>120046017</v>
      </c>
      <c r="I31" s="213"/>
    </row>
  </sheetData>
  <autoFilter ref="A2:I31"/>
  <mergeCells count="1">
    <mergeCell ref="A1:I1"/>
  </mergeCells>
  <phoneticPr fontId="3" type="noConversion"/>
  <conditionalFormatting sqref="D2:G2 G3:G23 G29:G31 E3:E31">
    <cfRule type="cellIs" dxfId="1" priority="2" stopIfTrue="1" operator="equal">
      <formula>"대상자 지원"</formula>
    </cfRule>
  </conditionalFormatting>
  <conditionalFormatting sqref="G24:G28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2019-02-11T06:24:27Z</cp:lastPrinted>
  <dcterms:created xsi:type="dcterms:W3CDTF">2012-02-06T10:45:49Z</dcterms:created>
  <dcterms:modified xsi:type="dcterms:W3CDTF">2019-04-11T08:20:39Z</dcterms:modified>
</cp:coreProperties>
</file>