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3.후원품 수입명세서" sheetId="22" r:id="rId4"/>
    <sheet name="4.후원품 사용명세서" sheetId="23" r:id="rId5"/>
  </sheets>
  <definedNames>
    <definedName name="_xlnm._FilterDatabase" localSheetId="0" hidden="1">'1.후원금 수입명세서'!$A$4:$L$92</definedName>
    <definedName name="_xlnm._FilterDatabase" localSheetId="2" hidden="1">'2.푸드마켓 후원금 사용명세서'!$A$2:$G$6</definedName>
    <definedName name="_xlnm._FilterDatabase" localSheetId="1" hidden="1">'2.후원금 사용명세서'!$A$2:$G$60</definedName>
    <definedName name="_xlnm._FilterDatabase" localSheetId="3" hidden="1">'3.후원품 수입명세서'!$I$2:$O$18</definedName>
    <definedName name="_xlnm._FilterDatabase" localSheetId="4" hidden="1">'4.후원품 사용명세서'!$A$2:$I$13</definedName>
    <definedName name="_xlnm.Print_Area" localSheetId="0">'1.후원금 수입명세서'!$A$1:$L$92</definedName>
    <definedName name="_xlnm.Print_Area" localSheetId="2">'2.푸드마켓 후원금 사용명세서'!$A$1:$G$6</definedName>
    <definedName name="_xlnm.Print_Area" localSheetId="1">'2.후원금 사용명세서'!$A$1:$G$60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사용명세서'!$A$2:$G$4</definedName>
    <definedName name="Z_77139155_8C42_4514_8091_2FF7B66E7BEC_.wvu.FilterData" localSheetId="1" hidden="1">'2.후원금 사용명세서'!$A$2:$G$59</definedName>
    <definedName name="Z_77139155_8C42_4514_8091_2FF7B66E7BEC_.wvu.PrintArea" localSheetId="0" hidden="1">'1.후원금 수입명세서'!$A$1:$K$77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수입명세서'!$A$4:$K$77</definedName>
    <definedName name="Z_99B547AF_9B82_44E4_AAF9_3ECB88885F00_.wvu.FilterData" localSheetId="2" hidden="1">'2.푸드마켓 후원금 사용명세서'!$A$2:$G$4</definedName>
    <definedName name="Z_99B547AF_9B82_44E4_AAF9_3ECB88885F00_.wvu.FilterData" localSheetId="1" hidden="1">'2.후원금 사용명세서'!$A$2:$G$59</definedName>
    <definedName name="Z_99B547AF_9B82_44E4_AAF9_3ECB88885F00_.wvu.PrintArea" localSheetId="0" hidden="1">'1.후원금 수입명세서'!$A$1:$K$77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수입명세서'!$A$4:$K$77</definedName>
    <definedName name="Z_AAD86343_3736_42D2_BA5B_7CC23B836608_.wvu.FilterData" localSheetId="2" hidden="1">'2.푸드마켓 후원금 사용명세서'!$A$2:$G$4</definedName>
    <definedName name="Z_AAD86343_3736_42D2_BA5B_7CC23B836608_.wvu.FilterData" localSheetId="1" hidden="1">'2.후원금 사용명세서'!$A$2:$G$59</definedName>
    <definedName name="Z_AAD86343_3736_42D2_BA5B_7CC23B836608_.wvu.PrintArea" localSheetId="0" hidden="1">'1.후원금 수입명세서'!$A$1:$K$77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수입명세서'!$A$4:$K$77</definedName>
  </definedNames>
  <calcPr calcId="1445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13" i="23" l="1"/>
  <c r="N18" i="22"/>
  <c r="I17" i="22"/>
  <c r="I16" i="22"/>
  <c r="I15" i="22"/>
  <c r="I14" i="22"/>
  <c r="I13" i="22"/>
  <c r="I12" i="22"/>
  <c r="I11" i="22"/>
  <c r="I10" i="22"/>
  <c r="I9" i="22"/>
  <c r="I8" i="22"/>
  <c r="I7" i="22"/>
  <c r="I5" i="22"/>
  <c r="I4" i="22"/>
  <c r="D60" i="21" l="1"/>
  <c r="D6" i="6"/>
  <c r="K92" i="1"/>
</calcChain>
</file>

<file path=xl/sharedStrings.xml><?xml version="1.0" encoding="utf-8"?>
<sst xmlns="http://schemas.openxmlformats.org/spreadsheetml/2006/main" count="969" uniqueCount="352">
  <si>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</si>
  <si>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</si>
  <si>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</si>
  <si>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</si>
  <si>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</si>
  <si>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</si>
  <si>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사용내역</t>
  </si>
  <si>
    <t>산출기준</t>
  </si>
  <si>
    <t>순번</t>
    <phoneticPr fontId="3" type="noConversion"/>
  </si>
  <si>
    <t>발생일자</t>
  </si>
  <si>
    <t>사용일자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</si>
  <si>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</si>
  <si>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</si>
  <si>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</si>
  <si>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</si>
  <si>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후원자
구분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</si>
  <si>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</si>
  <si>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</si>
  <si>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</si>
  <si>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</si>
  <si>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비 고</t>
    <phoneticPr fontId="3" type="noConversion"/>
  </si>
  <si>
    <t>2. 후원금(금전) 사용명세서</t>
    <phoneticPr fontId="3" type="noConversion"/>
  </si>
  <si>
    <t>총  액</t>
    <phoneticPr fontId="3" type="noConversion"/>
  </si>
  <si>
    <t>총  액</t>
    <phoneticPr fontId="3" type="noConversion"/>
  </si>
  <si>
    <t>금액</t>
    <phoneticPr fontId="3" type="noConversion"/>
  </si>
  <si>
    <t>총  액</t>
    <phoneticPr fontId="3" type="noConversion"/>
  </si>
  <si>
    <t>지역사회</t>
    <phoneticPr fontId="3" type="noConversion"/>
  </si>
  <si>
    <t>비영리단체</t>
    <phoneticPr fontId="3" type="noConversion"/>
  </si>
  <si>
    <t>비영리법인</t>
    <phoneticPr fontId="3" type="noConversion"/>
  </si>
  <si>
    <t>영리법인</t>
    <phoneticPr fontId="3" type="noConversion"/>
  </si>
  <si>
    <t>지정후원금</t>
    <phoneticPr fontId="3" type="noConversion"/>
  </si>
  <si>
    <t>대상자지정</t>
    <phoneticPr fontId="3" type="noConversion"/>
  </si>
  <si>
    <t xml:space="preserve"> </t>
    <phoneticPr fontId="3" type="noConversion"/>
  </si>
  <si>
    <t>개인</t>
    <phoneticPr fontId="3" type="noConversion"/>
  </si>
  <si>
    <t>사회복지법인</t>
    <phoneticPr fontId="3" type="noConversion"/>
  </si>
  <si>
    <t>어000000000000</t>
    <phoneticPr fontId="3" type="noConversion"/>
  </si>
  <si>
    <t>N</t>
    <phoneticPr fontId="3" type="noConversion"/>
  </si>
  <si>
    <t>Y</t>
    <phoneticPr fontId="3" type="noConversion"/>
  </si>
  <si>
    <t>일시</t>
    <phoneticPr fontId="3" type="noConversion"/>
  </si>
  <si>
    <t>기타</t>
    <phoneticPr fontId="3" type="noConversion"/>
  </si>
  <si>
    <t>주거</t>
    <phoneticPr fontId="3" type="noConversion"/>
  </si>
  <si>
    <t>건강</t>
    <phoneticPr fontId="3" type="noConversion"/>
  </si>
  <si>
    <t>정기</t>
    <phoneticPr fontId="3" type="noConversion"/>
  </si>
  <si>
    <t>건강식품제공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</si>
  <si>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</si>
  <si>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</si>
  <si>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</si>
  <si>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</si>
  <si>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의료</t>
    <phoneticPr fontId="3" type="noConversion"/>
  </si>
  <si>
    <t>이00</t>
    <phoneticPr fontId="3" type="noConversion"/>
  </si>
  <si>
    <t>개인</t>
    <phoneticPr fontId="3" type="noConversion"/>
  </si>
  <si>
    <t>종교법인</t>
    <phoneticPr fontId="3" type="noConversion"/>
  </si>
  <si>
    <t>지역사회</t>
    <phoneticPr fontId="3" type="noConversion"/>
  </si>
  <si>
    <t>사업지정</t>
    <phoneticPr fontId="3" type="noConversion"/>
  </si>
  <si>
    <t>희망스토어</t>
    <phoneticPr fontId="3" type="noConversion"/>
  </si>
  <si>
    <t>개인</t>
    <phoneticPr fontId="3" type="noConversion"/>
  </si>
  <si>
    <t>영리법인</t>
    <phoneticPr fontId="3" type="noConversion"/>
  </si>
  <si>
    <t>개인</t>
    <phoneticPr fontId="3" type="noConversion"/>
  </si>
  <si>
    <t>건강</t>
    <phoneticPr fontId="3" type="noConversion"/>
  </si>
  <si>
    <t>CMS 출금 수수료</t>
  </si>
  <si>
    <t>밑반찬지원</t>
    <phoneticPr fontId="3" type="noConversion"/>
  </si>
  <si>
    <t>정기</t>
    <phoneticPr fontId="3" type="noConversion"/>
  </si>
  <si>
    <t>기타</t>
    <phoneticPr fontId="3" type="noConversion"/>
  </si>
  <si>
    <t>생계비</t>
    <phoneticPr fontId="3" type="noConversion"/>
  </si>
  <si>
    <t>문화나눔(관외나들이)</t>
    <phoneticPr fontId="3" type="noConversion"/>
  </si>
  <si>
    <t>생필품지원</t>
    <phoneticPr fontId="3" type="noConversion"/>
  </si>
  <si>
    <t>이00</t>
    <phoneticPr fontId="3" type="noConversion"/>
  </si>
  <si>
    <t>김00 외 5명</t>
    <phoneticPr fontId="3" type="noConversion"/>
  </si>
  <si>
    <t>유00 외 33명</t>
    <phoneticPr fontId="3" type="noConversion"/>
  </si>
  <si>
    <t>일시</t>
    <phoneticPr fontId="3" type="noConversion"/>
  </si>
  <si>
    <t>지역사회</t>
    <phoneticPr fontId="3" type="noConversion"/>
  </si>
  <si>
    <t>희망스토어</t>
    <phoneticPr fontId="3" type="noConversion"/>
  </si>
  <si>
    <t>지정후원금</t>
    <phoneticPr fontId="3" type="noConversion"/>
  </si>
  <si>
    <t>한000</t>
    <phoneticPr fontId="3" type="noConversion"/>
  </si>
  <si>
    <t>사업지정</t>
    <phoneticPr fontId="3" type="noConversion"/>
  </si>
  <si>
    <t>제00000000000000</t>
    <phoneticPr fontId="3" type="noConversion"/>
  </si>
  <si>
    <t>유0000 외 4곳</t>
    <phoneticPr fontId="3" type="noConversion"/>
  </si>
  <si>
    <t>이00 외 1명</t>
    <phoneticPr fontId="3" type="noConversion"/>
  </si>
  <si>
    <t>개인</t>
    <phoneticPr fontId="3" type="noConversion"/>
  </si>
  <si>
    <t>이0 외 1명</t>
    <phoneticPr fontId="3" type="noConversion"/>
  </si>
  <si>
    <t>이0000000</t>
    <phoneticPr fontId="3" type="noConversion"/>
  </si>
  <si>
    <t>원00</t>
    <phoneticPr fontId="3" type="noConversion"/>
  </si>
  <si>
    <t>가00000</t>
    <phoneticPr fontId="3" type="noConversion"/>
  </si>
  <si>
    <t>영리법인</t>
    <phoneticPr fontId="3" type="noConversion"/>
  </si>
  <si>
    <t>한00000 외 1곳</t>
    <phoneticPr fontId="3" type="noConversion"/>
  </si>
  <si>
    <t>청000</t>
    <phoneticPr fontId="3" type="noConversion"/>
  </si>
  <si>
    <t>조00 외 1명</t>
    <phoneticPr fontId="3" type="noConversion"/>
  </si>
  <si>
    <t>최00 외 2명</t>
    <phoneticPr fontId="3" type="noConversion"/>
  </si>
  <si>
    <t>양00</t>
    <phoneticPr fontId="3" type="noConversion"/>
  </si>
  <si>
    <t>해00</t>
    <phoneticPr fontId="3" type="noConversion"/>
  </si>
  <si>
    <t>장00 외 2명</t>
    <phoneticPr fontId="3" type="noConversion"/>
  </si>
  <si>
    <t>율0000</t>
    <phoneticPr fontId="3" type="noConversion"/>
  </si>
  <si>
    <t>㈜세000</t>
    <phoneticPr fontId="3" type="noConversion"/>
  </si>
  <si>
    <t>박00 외 1명</t>
    <phoneticPr fontId="3" type="noConversion"/>
  </si>
  <si>
    <t>개인</t>
    <phoneticPr fontId="3" type="noConversion"/>
  </si>
  <si>
    <t>채00 외 2명</t>
    <phoneticPr fontId="3" type="noConversion"/>
  </si>
  <si>
    <t>진0000</t>
    <phoneticPr fontId="3" type="noConversion"/>
  </si>
  <si>
    <t>한00 외 3명</t>
    <phoneticPr fontId="3" type="noConversion"/>
  </si>
  <si>
    <t>최00 외 4명</t>
    <phoneticPr fontId="3" type="noConversion"/>
  </si>
  <si>
    <t>임00</t>
    <phoneticPr fontId="3" type="noConversion"/>
  </si>
  <si>
    <t>기간 : 2019년 5월 01일부터 2019년 5월 31일까지</t>
    <phoneticPr fontId="4" type="noConversion"/>
  </si>
  <si>
    <t>지정후원금</t>
    <phoneticPr fontId="3" type="noConversion"/>
  </si>
  <si>
    <t>모금함(페0000000)</t>
    <phoneticPr fontId="3" type="noConversion"/>
  </si>
  <si>
    <t>퇴계원보장협의체</t>
    <phoneticPr fontId="3" type="noConversion"/>
  </si>
  <si>
    <t>영리법인</t>
    <phoneticPr fontId="3" type="noConversion"/>
  </si>
  <si>
    <t>㈜종000000000</t>
    <phoneticPr fontId="3" type="noConversion"/>
  </si>
  <si>
    <t>다산2동보장협의체</t>
    <phoneticPr fontId="3" type="noConversion"/>
  </si>
  <si>
    <t>일시</t>
    <phoneticPr fontId="3" type="noConversion"/>
  </si>
  <si>
    <t>대상자지정</t>
    <phoneticPr fontId="3" type="noConversion"/>
  </si>
  <si>
    <t>개인</t>
    <phoneticPr fontId="3" type="noConversion"/>
  </si>
  <si>
    <t>정기</t>
    <phoneticPr fontId="3" type="noConversion"/>
  </si>
  <si>
    <t>최00 외 133명</t>
    <phoneticPr fontId="3" type="noConversion"/>
  </si>
  <si>
    <t>장0000 외 8곳</t>
    <phoneticPr fontId="3" type="noConversion"/>
  </si>
  <si>
    <t>서00 외 2명</t>
    <phoneticPr fontId="3" type="noConversion"/>
  </si>
  <si>
    <t>다산1동보장협의체</t>
    <phoneticPr fontId="3" type="noConversion"/>
  </si>
  <si>
    <t>서00 외 1명</t>
    <phoneticPr fontId="3" type="noConversion"/>
  </si>
  <si>
    <t>이00 외 4명</t>
    <phoneticPr fontId="3" type="noConversion"/>
  </si>
  <si>
    <t>이00 외 2명</t>
    <phoneticPr fontId="3" type="noConversion"/>
  </si>
  <si>
    <t>개인</t>
    <phoneticPr fontId="3" type="noConversion"/>
  </si>
  <si>
    <t>유00 외 1명</t>
    <phoneticPr fontId="3" type="noConversion"/>
  </si>
  <si>
    <t>사업지정</t>
    <phoneticPr fontId="3" type="noConversion"/>
  </si>
  <si>
    <t>아00</t>
    <phoneticPr fontId="3" type="noConversion"/>
  </si>
  <si>
    <t>사업지정</t>
    <phoneticPr fontId="3" type="noConversion"/>
  </si>
  <si>
    <t>김00 외 54명</t>
    <phoneticPr fontId="3" type="noConversion"/>
  </si>
  <si>
    <t>이00 외 1명</t>
    <phoneticPr fontId="3" type="noConversion"/>
  </si>
  <si>
    <t>진건읍보장협의체</t>
    <phoneticPr fontId="3" type="noConversion"/>
  </si>
  <si>
    <t>퇴계원면보장협의체</t>
    <phoneticPr fontId="3" type="noConversion"/>
  </si>
  <si>
    <t>권00</t>
    <phoneticPr fontId="3" type="noConversion"/>
  </si>
  <si>
    <t>유00 외 4명</t>
    <phoneticPr fontId="3" type="noConversion"/>
  </si>
  <si>
    <t>비영리법인</t>
    <phoneticPr fontId="3" type="noConversion"/>
  </si>
  <si>
    <t>견00</t>
    <phoneticPr fontId="3" type="noConversion"/>
  </si>
  <si>
    <t>황00 외 32명</t>
    <phoneticPr fontId="3" type="noConversion"/>
  </si>
  <si>
    <t>최000000000 외 6곳</t>
    <phoneticPr fontId="3" type="noConversion"/>
  </si>
  <si>
    <t>황00 외 88명</t>
    <phoneticPr fontId="3" type="noConversion"/>
  </si>
  <si>
    <t>하0000 외 17곳</t>
    <phoneticPr fontId="3" type="noConversion"/>
  </si>
  <si>
    <t>주000000000</t>
    <phoneticPr fontId="3" type="noConversion"/>
  </si>
  <si>
    <t>김00</t>
    <phoneticPr fontId="3" type="noConversion"/>
  </si>
  <si>
    <t>모금함(세0000)</t>
    <phoneticPr fontId="3" type="noConversion"/>
  </si>
  <si>
    <t>무명</t>
    <phoneticPr fontId="3" type="noConversion"/>
  </si>
  <si>
    <t>지역사회</t>
    <phoneticPr fontId="3" type="noConversion"/>
  </si>
  <si>
    <t>한00 외 16명</t>
    <phoneticPr fontId="3" type="noConversion"/>
  </si>
  <si>
    <t>G0 외 1곳</t>
    <phoneticPr fontId="3" type="noConversion"/>
  </si>
  <si>
    <t>트0000</t>
    <phoneticPr fontId="3" type="noConversion"/>
  </si>
  <si>
    <t>다000000</t>
    <phoneticPr fontId="3" type="noConversion"/>
  </si>
  <si>
    <t>(사)한0000000</t>
    <phoneticPr fontId="3" type="noConversion"/>
  </si>
  <si>
    <t>홍00</t>
    <phoneticPr fontId="3" type="noConversion"/>
  </si>
  <si>
    <t>이00</t>
    <phoneticPr fontId="3" type="noConversion"/>
  </si>
  <si>
    <t>황00 외 1명</t>
    <phoneticPr fontId="3" type="noConversion"/>
  </si>
  <si>
    <t>최00</t>
    <phoneticPr fontId="3" type="noConversion"/>
  </si>
  <si>
    <t>황00 외 628명</t>
    <phoneticPr fontId="3" type="noConversion"/>
  </si>
  <si>
    <t>E000000 외 25명</t>
    <phoneticPr fontId="3" type="noConversion"/>
  </si>
  <si>
    <t>홍00 외 19명</t>
    <phoneticPr fontId="3" type="noConversion"/>
  </si>
  <si>
    <t>박00 외 6명</t>
    <phoneticPr fontId="3" type="noConversion"/>
  </si>
  <si>
    <t>장00 외 2명</t>
    <phoneticPr fontId="3" type="noConversion"/>
  </si>
  <si>
    <t>대상자지정</t>
    <phoneticPr fontId="3" type="noConversion"/>
  </si>
  <si>
    <t>㈜지0</t>
    <phoneticPr fontId="3" type="noConversion"/>
  </si>
  <si>
    <t>홍00 외 26명</t>
    <phoneticPr fontId="3" type="noConversion"/>
  </si>
  <si>
    <t>김00</t>
    <phoneticPr fontId="3" type="noConversion"/>
  </si>
  <si>
    <t>최00 외 3명</t>
    <phoneticPr fontId="3" type="noConversion"/>
  </si>
  <si>
    <t>??</t>
    <phoneticPr fontId="3" type="noConversion"/>
  </si>
  <si>
    <t>(재)바0000</t>
    <phoneticPr fontId="3" type="noConversion"/>
  </si>
  <si>
    <t>모금함(22곳)</t>
    <phoneticPr fontId="3" type="noConversion"/>
  </si>
  <si>
    <t>㈜우00000</t>
    <phoneticPr fontId="3" type="noConversion"/>
  </si>
  <si>
    <t>생계비</t>
    <phoneticPr fontId="3" type="noConversion"/>
  </si>
  <si>
    <t>Y</t>
    <phoneticPr fontId="3" type="noConversion"/>
  </si>
  <si>
    <t>이00 외 1명</t>
    <phoneticPr fontId="3" type="noConversion"/>
  </si>
  <si>
    <t>20,000원*1명
100,000원*1명</t>
    <phoneticPr fontId="3" type="noConversion"/>
  </si>
  <si>
    <t>교육비</t>
    <phoneticPr fontId="3" type="noConversion"/>
  </si>
  <si>
    <t>200,000원*1명</t>
    <phoneticPr fontId="3" type="noConversion"/>
  </si>
  <si>
    <t>주00</t>
    <phoneticPr fontId="3" type="noConversion"/>
  </si>
  <si>
    <t>기타</t>
  </si>
  <si>
    <t>기타</t>
    <phoneticPr fontId="3" type="noConversion"/>
  </si>
  <si>
    <t>84,000원*1명
90,000원*1명</t>
    <phoneticPr fontId="3" type="noConversion"/>
  </si>
  <si>
    <t>서00 외 1명</t>
    <phoneticPr fontId="3" type="noConversion"/>
  </si>
  <si>
    <t>외식서비스</t>
    <phoneticPr fontId="3" type="noConversion"/>
  </si>
  <si>
    <t>700원*60명</t>
    <phoneticPr fontId="3" type="noConversion"/>
  </si>
  <si>
    <t>이00 외 59명</t>
    <phoneticPr fontId="3" type="noConversion"/>
  </si>
  <si>
    <t>주거</t>
    <phoneticPr fontId="3" type="noConversion"/>
  </si>
  <si>
    <t>희망다온 가전제품 구입비용 지출</t>
    <phoneticPr fontId="3" type="noConversion"/>
  </si>
  <si>
    <t>희망다온 싱크대 설치비용 지출</t>
  </si>
  <si>
    <t>13,200원*4명</t>
    <phoneticPr fontId="3" type="noConversion"/>
  </si>
  <si>
    <t>김00 외 3명</t>
    <phoneticPr fontId="3" type="noConversion"/>
  </si>
  <si>
    <t>20,000원*5명
22,000원*6명
22,420원*2명</t>
    <phoneticPr fontId="3" type="noConversion"/>
  </si>
  <si>
    <t>권00 외 12명</t>
    <phoneticPr fontId="3" type="noConversion"/>
  </si>
  <si>
    <t>박00(결손가정자립지원비)</t>
    <phoneticPr fontId="3" type="noConversion"/>
  </si>
  <si>
    <t>의료비</t>
    <phoneticPr fontId="3" type="noConversion"/>
  </si>
  <si>
    <t>이00(결손가정자립지원비)</t>
    <phoneticPr fontId="3" type="noConversion"/>
  </si>
  <si>
    <t>3,694원*28명
3,718원*1명</t>
    <phoneticPr fontId="3" type="noConversion"/>
  </si>
  <si>
    <t>고00 외 28명</t>
    <phoneticPr fontId="3" type="noConversion"/>
  </si>
  <si>
    <t>희망하모니</t>
    <phoneticPr fontId="3" type="noConversion"/>
  </si>
  <si>
    <t>103,000원*2명</t>
    <phoneticPr fontId="3" type="noConversion"/>
  </si>
  <si>
    <t>생필품지원</t>
    <phoneticPr fontId="3" type="noConversion"/>
  </si>
  <si>
    <t>12,820원*155명
12,900원*1명</t>
    <phoneticPr fontId="3" type="noConversion"/>
  </si>
  <si>
    <t>강00 외 155명</t>
    <phoneticPr fontId="3" type="noConversion"/>
  </si>
  <si>
    <t>황00 외 71명</t>
    <phoneticPr fontId="3" type="noConversion"/>
  </si>
  <si>
    <t>밑반찬지원</t>
    <phoneticPr fontId="3" type="noConversion"/>
  </si>
  <si>
    <t>14,500원*34명
14,530원*1명
20,000원*7명
28,960원*29명
29,160원*1명</t>
    <phoneticPr fontId="3" type="noConversion"/>
  </si>
  <si>
    <t>박00</t>
    <phoneticPr fontId="3" type="noConversion"/>
  </si>
  <si>
    <t>자활</t>
    <phoneticPr fontId="3" type="noConversion"/>
  </si>
  <si>
    <t>167000원*5명
150300원*1명</t>
    <phoneticPr fontId="3" type="noConversion"/>
  </si>
  <si>
    <t>고00 외 5명</t>
    <phoneticPr fontId="3" type="noConversion"/>
  </si>
  <si>
    <t>100,000원*8명
200,000원*4명</t>
    <phoneticPr fontId="3" type="noConversion"/>
  </si>
  <si>
    <t>김00 외 13명</t>
    <phoneticPr fontId="3" type="noConversion"/>
  </si>
  <si>
    <t>100,000원*12명</t>
    <phoneticPr fontId="3" type="noConversion"/>
  </si>
  <si>
    <t>김00 외 11명</t>
    <phoneticPr fontId="3" type="noConversion"/>
  </si>
  <si>
    <t>강00 외 49명</t>
    <phoneticPr fontId="3" type="noConversion"/>
  </si>
  <si>
    <t>20,000원*49명
21,280원*1명</t>
    <phoneticPr fontId="3" type="noConversion"/>
  </si>
  <si>
    <t>16450원*37명
16730원*1명</t>
    <phoneticPr fontId="3" type="noConversion"/>
  </si>
  <si>
    <t>강00 외 37명</t>
    <phoneticPr fontId="3" type="noConversion"/>
  </si>
  <si>
    <t>문화나눔(관외나들이)</t>
    <phoneticPr fontId="3" type="noConversion"/>
  </si>
  <si>
    <t>12500*33명
27500*1명</t>
    <phoneticPr fontId="3" type="noConversion"/>
  </si>
  <si>
    <t>강00 외 33명</t>
    <phoneticPr fontId="3" type="noConversion"/>
  </si>
  <si>
    <t>7000원*60명
13600원*59명
15600원*1명</t>
    <phoneticPr fontId="3" type="noConversion"/>
  </si>
  <si>
    <t>권00 외 119명</t>
    <phoneticPr fontId="3" type="noConversion"/>
  </si>
  <si>
    <t>30765원*100명</t>
    <phoneticPr fontId="3" type="noConversion"/>
  </si>
  <si>
    <t>오00 외 99명(이불)</t>
    <phoneticPr fontId="3" type="noConversion"/>
  </si>
  <si>
    <t>11500원*1명
21110원*179명
21310원*1명
105600원*2명</t>
    <phoneticPr fontId="3" type="noConversion"/>
  </si>
  <si>
    <t>이00 외 182명</t>
    <phoneticPr fontId="3" type="noConversion"/>
  </si>
  <si>
    <t>17000원*1명
8900원*6명
8910원*1명
2800원*7명</t>
    <phoneticPr fontId="3" type="noConversion"/>
  </si>
  <si>
    <t>김00 외 14명</t>
    <phoneticPr fontId="3" type="noConversion"/>
  </si>
  <si>
    <t>41560원*7명
41580원*1명</t>
    <phoneticPr fontId="3" type="noConversion"/>
  </si>
  <si>
    <t>김00 외 7명</t>
    <phoneticPr fontId="3" type="noConversion"/>
  </si>
  <si>
    <t>20,000원*92명
22,000원*5명</t>
    <phoneticPr fontId="3" type="noConversion"/>
  </si>
  <si>
    <t>황00 외 96명</t>
    <phoneticPr fontId="3" type="noConversion"/>
  </si>
  <si>
    <t>22758원*28명
22776원*1명</t>
    <phoneticPr fontId="3" type="noConversion"/>
  </si>
  <si>
    <t>고00 외 28명</t>
    <phoneticPr fontId="3" type="noConversion"/>
  </si>
  <si>
    <t>600원*190명</t>
    <phoneticPr fontId="3" type="noConversion"/>
  </si>
  <si>
    <t>황00 외 189명</t>
    <phoneticPr fontId="3" type="noConversion"/>
  </si>
  <si>
    <t>6530원*29명
11724원*28명
11728원*1명</t>
    <phoneticPr fontId="3" type="noConversion"/>
  </si>
  <si>
    <t>21982원*10명
21990원*1명</t>
    <phoneticPr fontId="3" type="noConversion"/>
  </si>
  <si>
    <t>강00 외 10명</t>
    <phoneticPr fontId="3" type="noConversion"/>
  </si>
  <si>
    <t>1990원*20명
2000원*1명
10000원*1명
23809원*20명
23820원*1명</t>
    <phoneticPr fontId="3" type="noConversion"/>
  </si>
  <si>
    <t>1000000원*1명
10000원*1명</t>
    <phoneticPr fontId="3" type="noConversion"/>
  </si>
  <si>
    <t>정서</t>
    <phoneticPr fontId="3" type="noConversion"/>
  </si>
  <si>
    <t>다산2동 사회단체 협의회 지정 경로잔치</t>
    <phoneticPr fontId="3" type="noConversion"/>
  </si>
  <si>
    <t>12120원*30명
12400원*1명</t>
    <phoneticPr fontId="3" type="noConversion"/>
  </si>
  <si>
    <t>강00 외 30명</t>
    <phoneticPr fontId="3" type="noConversion"/>
  </si>
  <si>
    <t>265원*100명</t>
    <phoneticPr fontId="3" type="noConversion"/>
  </si>
  <si>
    <t>강00 외 99명</t>
    <phoneticPr fontId="3" type="noConversion"/>
  </si>
  <si>
    <t>30000원*55명</t>
    <phoneticPr fontId="3" type="noConversion"/>
  </si>
  <si>
    <t>강00 외 54명</t>
    <phoneticPr fontId="3" type="noConversion"/>
  </si>
  <si>
    <t>10200원*2명</t>
    <phoneticPr fontId="3" type="noConversion"/>
  </si>
  <si>
    <t>10000원*5명
5900원*1명</t>
    <phoneticPr fontId="3" type="noConversion"/>
  </si>
  <si>
    <t>의료서비스</t>
    <phoneticPr fontId="3" type="noConversion"/>
  </si>
  <si>
    <t>150000원*9명</t>
    <phoneticPr fontId="3" type="noConversion"/>
  </si>
  <si>
    <t>김00 외 8명</t>
    <phoneticPr fontId="3" type="noConversion"/>
  </si>
  <si>
    <t>7970원*8명
8040원*1명</t>
    <phoneticPr fontId="3" type="noConversion"/>
  </si>
  <si>
    <t>생활</t>
    <phoneticPr fontId="3" type="noConversion"/>
  </si>
  <si>
    <t>밑반찬사업 도시가스 요금 납부(5월분)</t>
    <phoneticPr fontId="3" type="noConversion"/>
  </si>
  <si>
    <t>경기사회복지공동모금회 인턴십 프로그램 4대보험 지</t>
    <phoneticPr fontId="3" type="noConversion"/>
  </si>
  <si>
    <t>경기사회복지공동모금회 인턴십 프로그램 잔액반납 건</t>
  </si>
  <si>
    <t>CMS 출금수수료</t>
  </si>
  <si>
    <t>퇴계원경로당 환경개선사업비 지출</t>
    <phoneticPr fontId="3" type="noConversion"/>
  </si>
  <si>
    <t>2019년 5월분 희망다온 공과금 납부(전기)</t>
  </si>
  <si>
    <t>2019년 4월분 희망다온 공과금 납부(관리)</t>
  </si>
  <si>
    <t>김00(사례관리 지정 후원금)</t>
    <phoneticPr fontId="3" type="noConversion"/>
  </si>
  <si>
    <t>김00(월세지원)</t>
    <phoneticPr fontId="3" type="noConversion"/>
  </si>
  <si>
    <t>50,000원*2명
60,000원*1명
100,000원*14명
120,000원*2명
150,000원*1명
200,000원*3명
300,000원*2명</t>
    <phoneticPr fontId="3" type="noConversion"/>
  </si>
  <si>
    <t>하00 외 24명</t>
    <phoneticPr fontId="3" type="noConversion"/>
  </si>
  <si>
    <t>10000원*20명
50000원*5명
100000원*6명
200000원*2명</t>
    <phoneticPr fontId="3" type="noConversion"/>
  </si>
  <si>
    <t>방00 외 32명</t>
    <phoneticPr fontId="3" type="noConversion"/>
  </si>
  <si>
    <t>100000원*7명
50000원*1명</t>
    <phoneticPr fontId="3" type="noConversion"/>
  </si>
  <si>
    <t>25000원*100명</t>
    <phoneticPr fontId="3" type="noConversion"/>
  </si>
  <si>
    <t>강00 외 99명</t>
    <phoneticPr fontId="3" type="noConversion"/>
  </si>
  <si>
    <t>다산2동 복지넷 취약계층 어르신 나들이 진행 비용 지출</t>
    <phoneticPr fontId="3" type="noConversion"/>
  </si>
  <si>
    <t>2019년 5월 후원물품 수입명세서</t>
    <phoneticPr fontId="3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</si>
  <si>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</si>
  <si>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</si>
  <si>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</si>
  <si>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</si>
  <si>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</si>
  <si>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</si>
  <si>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</si>
  <si>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</si>
  <si>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</si>
  <si>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7" type="noConversion"/>
  </si>
  <si>
    <t>기타내용</t>
  </si>
  <si>
    <t>모금자 
기관여부</t>
    <phoneticPr fontId="3" type="noConversion"/>
  </si>
  <si>
    <t>2019-05-02</t>
  </si>
  <si>
    <t xml:space="preserve">지역사회후원금품 </t>
  </si>
  <si>
    <t>영리</t>
    <phoneticPr fontId="3" type="noConversion"/>
  </si>
  <si>
    <t>식품</t>
  </si>
  <si>
    <t>밀키트 프라임스테이크</t>
  </si>
  <si>
    <t>개</t>
    <phoneticPr fontId="3" type="noConversion"/>
  </si>
  <si>
    <t>한국야쿠르트 진접점</t>
  </si>
  <si>
    <t>2019-05-09</t>
  </si>
  <si>
    <t>밀키트 쟌슨빌 사골부대찌개</t>
  </si>
  <si>
    <t>2019-05-10</t>
  </si>
  <si>
    <t>㈜이OOOO점</t>
    <phoneticPr fontId="3" type="noConversion"/>
  </si>
  <si>
    <t>라면</t>
  </si>
  <si>
    <t>쌀, 라면 후원. 복지넷 일부 출고</t>
  </si>
  <si>
    <t>박스</t>
    <phoneticPr fontId="3" type="noConversion"/>
  </si>
  <si>
    <t>경주최씨참판공파종친회</t>
  </si>
  <si>
    <t>쌀(20kg)</t>
  </si>
  <si>
    <t>포</t>
    <phoneticPr fontId="3" type="noConversion"/>
  </si>
  <si>
    <t>쌀(10kg)</t>
  </si>
  <si>
    <t>2019-05-13</t>
  </si>
  <si>
    <t>의류</t>
  </si>
  <si>
    <t>재해구호물자 체육복</t>
  </si>
  <si>
    <t>점</t>
    <phoneticPr fontId="3" type="noConversion"/>
  </si>
  <si>
    <t>남양주시청 복지정책과</t>
  </si>
  <si>
    <t>재해구호물자 취사구호세트</t>
  </si>
  <si>
    <t>2019-05-16</t>
  </si>
  <si>
    <t>밀키트 치킨퀘사디아</t>
  </si>
  <si>
    <t>개</t>
  </si>
  <si>
    <t>2019-05-18</t>
  </si>
  <si>
    <t>양념육 30개(퇴계원면 보장협의체 지정)</t>
  </si>
  <si>
    <t>후레쉬365축산</t>
  </si>
  <si>
    <t>2019-05-22</t>
  </si>
  <si>
    <t>대한통운 무적상품(신발)</t>
  </si>
  <si>
    <t>CJ대한통운(경기광주지점)</t>
  </si>
  <si>
    <t>대한통운 무적상품</t>
  </si>
  <si>
    <t>2019-05-23</t>
  </si>
  <si>
    <t xml:space="preserve">리빙박스 외 기타물품 </t>
  </si>
  <si>
    <t>(주)이마트 다산점</t>
  </si>
  <si>
    <t>밀키트 대파고추장불고기</t>
  </si>
  <si>
    <t>2019-05-29</t>
  </si>
  <si>
    <t>성인용기저귀 41박스(M9, L32)</t>
  </si>
  <si>
    <t>동부희망케어센터</t>
  </si>
  <si>
    <t>합계</t>
    <phoneticPr fontId="3" type="noConversion"/>
  </si>
  <si>
    <t>2019년 5월 후원품 사용명세서</t>
    <phoneticPr fontId="37" type="noConversion"/>
  </si>
  <si>
    <t>순번</t>
    <phoneticPr fontId="33" type="noConversion"/>
  </si>
  <si>
    <t>사용일자</t>
    <phoneticPr fontId="3" type="noConversion"/>
  </si>
  <si>
    <t>사용내역</t>
    <phoneticPr fontId="33" type="noConversion"/>
  </si>
  <si>
    <t>사용처</t>
    <phoneticPr fontId="3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</si>
  <si>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</si>
  <si>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</si>
  <si>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</si>
  <si>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3" type="noConversion"/>
  </si>
  <si>
    <t>비고</t>
    <phoneticPr fontId="33" type="noConversion"/>
  </si>
  <si>
    <t>진건지역대상자 (김00외 7명)</t>
    <phoneticPr fontId="3" type="noConversion"/>
  </si>
  <si>
    <t>N</t>
    <phoneticPr fontId="3" type="noConversion"/>
  </si>
  <si>
    <t>개</t>
    <phoneticPr fontId="3" type="noConversion"/>
  </si>
  <si>
    <t>밀키트 프라임 스테이크
\194,400</t>
  </si>
  <si>
    <t>진건지역 대상자(김가영 강선영 김향옥 이태희 강봉무 최우혁 박지은 정인경)</t>
    <phoneticPr fontId="3" type="noConversion"/>
  </si>
  <si>
    <t>밀키트 쟌슨빌 사골부대찌개
\96,480</t>
  </si>
  <si>
    <t>진건복지넷</t>
  </si>
  <si>
    <t>박스</t>
    <phoneticPr fontId="3" type="noConversion"/>
  </si>
  <si>
    <t>경주최씨참판공파종친회 라면 5박스</t>
  </si>
  <si>
    <t>2017-09-11</t>
  </si>
  <si>
    <t>포</t>
    <phoneticPr fontId="3" type="noConversion"/>
  </si>
  <si>
    <t>경주최씨참판공파종친회 쌀 10kg 10포</t>
  </si>
  <si>
    <t>희망스토어 사업</t>
  </si>
  <si>
    <t>점</t>
    <phoneticPr fontId="3" type="noConversion"/>
  </si>
  <si>
    <t>복지정책과 재해구호물자 체육복 141개</t>
  </si>
  <si>
    <t>복지정책과 재해구호물자 취사구호세트 152개</t>
  </si>
  <si>
    <t>밀키트 치킨퀘사디아
\136,080</t>
  </si>
  <si>
    <t>퇴계원면 보장협의체</t>
  </si>
  <si>
    <t>후레쉬365 축산 양념육 30개</t>
  </si>
  <si>
    <t>밀키트 대파고추장불고기
\108,720</t>
  </si>
  <si>
    <t>2019-05-27</t>
  </si>
  <si>
    <t>대한통운 무적상품 41개
대한통운 무적상품(신발)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</si>
</sst>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_ * #,##0_ ;_ * \-#,##0_ ;_ * &quot;-&quot;_ ;_ @_ "/>
    <numFmt numFmtId="188" formatCode="yy&quot;/&quot;m&quot;/&quot;d;@"/>
    <numFmt numFmtId="189" formatCode="yyyy&quot;-&quot;m&quot;-&quot;d;@"/>
    <numFmt numFmtId="190" formatCode="#,##0_);[Red]\(#,##0\)"/>
  </numFmts>
  <fonts count="4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name val="Arial"/>
      <charset val="1"/>
    </font>
    <font>
      <sz val="10"/>
      <color theme="0"/>
      <name val="바탕"/>
      <family val="1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5"/>
      <name val="남양주고딕M"/>
      <family val="1"/>
      <charset val="129"/>
    </font>
    <font>
      <sz val="13"/>
      <name val="남양주고딕M"/>
      <family val="1"/>
      <charset val="129"/>
    </font>
    <font>
      <sz val="10"/>
      <name val="Arial"/>
    </font>
    <font>
      <sz val="10"/>
      <color rgb="FFFF0000"/>
      <name val="바탕"/>
      <family val="1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0"/>
      <name val="굴림"/>
      <family val="3"/>
      <charset val="129"/>
    </font>
    <font>
      <b/>
      <sz val="8.5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>
      <alignment horizontal="center" vertical="center"/>
    </xf>
    <xf numFmtId="0" fontId="10" fillId="3" borderId="0">
      <alignment horizontal="left" vertical="top"/>
    </xf>
    <xf numFmtId="0" fontId="10" fillId="3" borderId="0">
      <alignment horizontal="center" vertical="center"/>
    </xf>
    <xf numFmtId="0" fontId="10" fillId="3" borderId="0">
      <alignment horizontal="right" vertical="center"/>
    </xf>
    <xf numFmtId="0" fontId="11" fillId="3" borderId="0">
      <alignment horizontal="left" vertical="center"/>
    </xf>
    <xf numFmtId="0" fontId="10" fillId="3" borderId="0">
      <alignment horizontal="center" vertical="top"/>
    </xf>
    <xf numFmtId="0" fontId="10" fillId="3" borderId="0">
      <alignment horizontal="right" vertical="top"/>
    </xf>
    <xf numFmtId="0" fontId="10" fillId="3" borderId="0">
      <alignment horizontal="center" vertical="center"/>
    </xf>
    <xf numFmtId="0" fontId="10" fillId="3" borderId="0">
      <alignment horizontal="right" vertical="center"/>
    </xf>
    <xf numFmtId="41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>
      <alignment horizontal="center" vertical="center"/>
    </xf>
    <xf numFmtId="0" fontId="10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41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8" fontId="16" fillId="0" borderId="0" applyFont="0" applyFill="0" applyBorder="0" applyAlignment="0" applyProtection="0"/>
    <xf numFmtId="0" fontId="2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  <xf numFmtId="0" fontId="10" fillId="3" borderId="0">
      <alignment horizontal="left" vertical="center"/>
    </xf>
    <xf numFmtId="0" fontId="10" fillId="3" borderId="0">
      <alignment horizontal="right" vertical="center"/>
    </xf>
    <xf numFmtId="0" fontId="2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left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5" fillId="4" borderId="16" xfId="2" applyNumberFormat="1" applyFont="1" applyFill="1" applyBorder="1" applyAlignment="1">
      <alignment horizontal="center" vertical="center"/>
    </xf>
    <xf numFmtId="177" fontId="5" fillId="4" borderId="17" xfId="2" applyNumberFormat="1" applyFont="1" applyFill="1" applyBorder="1" applyAlignment="1">
      <alignment horizontal="center" vertical="center"/>
    </xf>
    <xf numFmtId="0" fontId="5" fillId="4" borderId="17" xfId="2" applyFont="1" applyFill="1" applyBorder="1">
      <alignment vertical="center"/>
    </xf>
    <xf numFmtId="0" fontId="5" fillId="4" borderId="17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right" vertical="center"/>
    </xf>
    <xf numFmtId="0" fontId="0" fillId="4" borderId="17" xfId="0" applyFill="1" applyBorder="1" applyAlignment="1">
      <alignment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41" fontId="14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5" fillId="0" borderId="1" xfId="7" applyFont="1" applyFill="1" applyBorder="1" applyAlignment="1">
      <alignment vertical="center" shrinkToFit="1"/>
    </xf>
    <xf numFmtId="41" fontId="14" fillId="0" borderId="1" xfId="7" applyFont="1" applyFill="1" applyBorder="1" applyAlignment="1">
      <alignment vertical="center" shrinkToFit="1"/>
    </xf>
    <xf numFmtId="41" fontId="5" fillId="0" borderId="0" xfId="1" applyFont="1" applyAlignment="1">
      <alignment vertical="center" shrinkToFit="1"/>
    </xf>
    <xf numFmtId="0" fontId="19" fillId="4" borderId="17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 wrapText="1"/>
    </xf>
    <xf numFmtId="176" fontId="15" fillId="0" borderId="21" xfId="2" applyNumberFormat="1" applyFont="1" applyFill="1" applyBorder="1" applyAlignment="1">
      <alignment horizontal="center" vertical="center" wrapText="1"/>
    </xf>
    <xf numFmtId="0" fontId="15" fillId="0" borderId="19" xfId="2" applyNumberFormat="1" applyFont="1" applyFill="1" applyBorder="1" applyAlignment="1">
      <alignment horizontal="center" vertical="center" wrapText="1"/>
    </xf>
    <xf numFmtId="49" fontId="18" fillId="0" borderId="2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 wrapText="1"/>
    </xf>
    <xf numFmtId="0" fontId="7" fillId="0" borderId="0" xfId="9" applyFill="1">
      <alignment vertical="center"/>
    </xf>
    <xf numFmtId="0" fontId="5" fillId="0" borderId="0" xfId="2" applyFont="1" applyFill="1">
      <alignment vertical="center"/>
    </xf>
    <xf numFmtId="41" fontId="14" fillId="0" borderId="3" xfId="6" applyFont="1" applyFill="1" applyBorder="1" applyAlignment="1">
      <alignment horizontal="center" vertical="center" wrapText="1"/>
    </xf>
    <xf numFmtId="0" fontId="7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0" fillId="0" borderId="17" xfId="1" applyFont="1" applyFill="1" applyBorder="1" applyAlignment="1">
      <alignment vertical="center" shrinkToFit="1"/>
    </xf>
    <xf numFmtId="49" fontId="15" fillId="0" borderId="22" xfId="2" applyNumberFormat="1" applyFont="1" applyFill="1" applyBorder="1" applyAlignment="1">
      <alignment horizontal="center" vertical="center" wrapText="1"/>
    </xf>
    <xf numFmtId="49" fontId="18" fillId="0" borderId="22" xfId="2" applyNumberFormat="1" applyFont="1" applyFill="1" applyBorder="1" applyAlignment="1">
      <alignment horizontal="center" vertical="center" wrapText="1"/>
    </xf>
    <xf numFmtId="176" fontId="15" fillId="0" borderId="23" xfId="2" applyNumberFormat="1" applyFont="1" applyFill="1" applyBorder="1" applyAlignment="1">
      <alignment horizontal="center" vertical="center" wrapText="1"/>
    </xf>
    <xf numFmtId="49" fontId="15" fillId="0" borderId="24" xfId="2" applyNumberFormat="1" applyFont="1" applyFill="1" applyBorder="1" applyAlignment="1">
      <alignment horizontal="center" vertical="center" wrapText="1"/>
    </xf>
    <xf numFmtId="49" fontId="18" fillId="0" borderId="24" xfId="2" applyNumberFormat="1" applyFont="1" applyFill="1" applyBorder="1" applyAlignment="1">
      <alignment horizontal="center" vertical="center" wrapText="1"/>
    </xf>
    <xf numFmtId="176" fontId="15" fillId="0" borderId="25" xfId="2" applyNumberFormat="1" applyFont="1" applyFill="1" applyBorder="1" applyAlignment="1">
      <alignment horizontal="center" vertical="center" wrapText="1"/>
    </xf>
    <xf numFmtId="0" fontId="13" fillId="2" borderId="26" xfId="2" applyNumberFormat="1" applyFont="1" applyFill="1" applyBorder="1" applyAlignment="1">
      <alignment horizontal="center" vertical="center" wrapText="1"/>
    </xf>
    <xf numFmtId="14" fontId="13" fillId="0" borderId="27" xfId="2" applyNumberFormat="1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41" fontId="13" fillId="0" borderId="28" xfId="1" applyFont="1" applyFill="1" applyBorder="1" applyAlignment="1">
      <alignment horizontal="center" vertical="center" shrinkToFit="1"/>
    </xf>
    <xf numFmtId="41" fontId="13" fillId="2" borderId="28" xfId="6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49" fontId="18" fillId="0" borderId="30" xfId="2" applyNumberFormat="1" applyFont="1" applyFill="1" applyBorder="1" applyAlignment="1">
      <alignment horizontal="center" vertical="center" wrapText="1"/>
    </xf>
    <xf numFmtId="49" fontId="15" fillId="0" borderId="31" xfId="2" applyNumberFormat="1" applyFont="1" applyFill="1" applyBorder="1" applyAlignment="1">
      <alignment horizontal="center" vertical="center" wrapText="1"/>
    </xf>
    <xf numFmtId="49" fontId="18" fillId="0" borderId="31" xfId="2" applyNumberFormat="1" applyFont="1" applyFill="1" applyBorder="1" applyAlignment="1">
      <alignment horizontal="center" vertical="center" wrapText="1"/>
    </xf>
    <xf numFmtId="176" fontId="15" fillId="0" borderId="32" xfId="2" applyNumberFormat="1" applyFont="1" applyFill="1" applyBorder="1" applyAlignment="1">
      <alignment horizontal="center" vertical="center" wrapText="1"/>
    </xf>
    <xf numFmtId="176" fontId="14" fillId="0" borderId="4" xfId="2" applyNumberFormat="1" applyFont="1" applyFill="1" applyBorder="1" applyAlignment="1">
      <alignment horizontal="center" vertical="center"/>
    </xf>
    <xf numFmtId="49" fontId="15" fillId="0" borderId="33" xfId="2" applyNumberFormat="1" applyFont="1" applyFill="1" applyBorder="1" applyAlignment="1">
      <alignment horizontal="center" vertical="center" wrapText="1"/>
    </xf>
    <xf numFmtId="49" fontId="18" fillId="0" borderId="33" xfId="2" applyNumberFormat="1" applyFont="1" applyFill="1" applyBorder="1" applyAlignment="1">
      <alignment horizontal="center" vertical="center" wrapText="1"/>
    </xf>
    <xf numFmtId="176" fontId="15" fillId="0" borderId="34" xfId="2" applyNumberFormat="1" applyFont="1" applyFill="1" applyBorder="1" applyAlignment="1">
      <alignment horizontal="center" vertical="center" wrapText="1"/>
    </xf>
    <xf numFmtId="41" fontId="14" fillId="0" borderId="35" xfId="1" applyFont="1" applyFill="1" applyBorder="1" applyAlignment="1">
      <alignment horizontal="right" vertical="center" shrinkToFit="1"/>
    </xf>
    <xf numFmtId="41" fontId="14" fillId="0" borderId="35" xfId="6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left" vertical="center" wrapText="1"/>
    </xf>
    <xf numFmtId="176" fontId="14" fillId="0" borderId="36" xfId="2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3" fontId="14" fillId="0" borderId="1" xfId="2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41" fontId="14" fillId="0" borderId="1" xfId="7" applyFont="1" applyFill="1" applyBorder="1" applyAlignment="1">
      <alignment vertical="center" shrinkToFit="1"/>
    </xf>
    <xf numFmtId="0" fontId="7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22" fillId="0" borderId="1" xfId="0" applyNumberFormat="1" applyFont="1" applyFill="1" applyBorder="1" applyAlignment="1">
      <alignment horizontal="left" vertical="center" wrapText="1"/>
    </xf>
    <xf numFmtId="41" fontId="14" fillId="0" borderId="1" xfId="1" applyFont="1" applyFill="1" applyBorder="1" applyAlignment="1">
      <alignment horizontal="right" vertical="center" wrapText="1" shrinkToFit="1"/>
    </xf>
    <xf numFmtId="41" fontId="14" fillId="0" borderId="1" xfId="6" applyFont="1" applyFill="1" applyBorder="1" applyAlignment="1">
      <alignment horizontal="center" vertical="center" wrapText="1"/>
    </xf>
    <xf numFmtId="176" fontId="14" fillId="0" borderId="37" xfId="2" applyNumberFormat="1" applyFont="1" applyFill="1" applyBorder="1" applyAlignment="1">
      <alignment horizontal="center" vertical="center" wrapText="1"/>
    </xf>
    <xf numFmtId="3" fontId="14" fillId="0" borderId="37" xfId="2" applyNumberFormat="1" applyFont="1" applyFill="1" applyBorder="1" applyAlignment="1">
      <alignment horizontal="center" vertical="center" wrapText="1"/>
    </xf>
    <xf numFmtId="0" fontId="24" fillId="0" borderId="0" xfId="2" applyFont="1">
      <alignment vertical="center"/>
    </xf>
    <xf numFmtId="176" fontId="24" fillId="0" borderId="0" xfId="2" applyNumberFormat="1" applyFont="1" applyFill="1" applyBorder="1" applyAlignment="1">
      <alignment horizontal="right" vertical="center"/>
    </xf>
    <xf numFmtId="0" fontId="26" fillId="0" borderId="0" xfId="2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13" fillId="2" borderId="40" xfId="2" applyNumberFormat="1" applyFont="1" applyFill="1" applyBorder="1" applyAlignment="1">
      <alignment horizontal="center" vertical="center" wrapText="1"/>
    </xf>
    <xf numFmtId="14" fontId="13" fillId="0" borderId="41" xfId="2" applyNumberFormat="1" applyFont="1" applyFill="1" applyBorder="1" applyAlignment="1">
      <alignment horizontal="center" vertical="center" wrapText="1"/>
    </xf>
    <xf numFmtId="0" fontId="13" fillId="2" borderId="42" xfId="2" applyFont="1" applyFill="1" applyBorder="1" applyAlignment="1">
      <alignment horizontal="center" vertical="center" wrapText="1"/>
    </xf>
    <xf numFmtId="41" fontId="13" fillId="0" borderId="42" xfId="1" applyFont="1" applyFill="1" applyBorder="1" applyAlignment="1">
      <alignment horizontal="center" vertical="center" shrinkToFit="1"/>
    </xf>
    <xf numFmtId="41" fontId="13" fillId="2" borderId="42" xfId="6" applyFont="1" applyFill="1" applyBorder="1" applyAlignment="1">
      <alignment horizontal="center" vertical="center" wrapText="1"/>
    </xf>
    <xf numFmtId="0" fontId="13" fillId="2" borderId="4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41" fontId="14" fillId="0" borderId="1" xfId="1" applyFont="1" applyFill="1" applyBorder="1" applyAlignment="1">
      <alignment horizontal="right" vertical="center" shrinkToFit="1"/>
    </xf>
    <xf numFmtId="41" fontId="14" fillId="0" borderId="1" xfId="1" applyFont="1" applyFill="1" applyBorder="1" applyAlignment="1">
      <alignment horizontal="center" vertical="center" wrapText="1"/>
    </xf>
    <xf numFmtId="0" fontId="0" fillId="4" borderId="39" xfId="0" applyFill="1" applyBorder="1" applyAlignment="1">
      <alignment vertical="center" wrapText="1"/>
    </xf>
    <xf numFmtId="41" fontId="0" fillId="0" borderId="39" xfId="1" applyFont="1" applyFill="1" applyBorder="1" applyAlignment="1">
      <alignment vertical="center" shrinkToFi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vertical="center" wrapText="1"/>
    </xf>
    <xf numFmtId="0" fontId="14" fillId="0" borderId="45" xfId="2" applyNumberFormat="1" applyFont="1" applyFill="1" applyBorder="1" applyAlignment="1">
      <alignment horizontal="center" vertical="center" wrapText="1"/>
    </xf>
    <xf numFmtId="14" fontId="15" fillId="0" borderId="46" xfId="2" applyNumberFormat="1" applyFont="1" applyFill="1" applyBorder="1" applyAlignment="1">
      <alignment horizontal="center" vertical="center" wrapText="1"/>
    </xf>
    <xf numFmtId="0" fontId="14" fillId="0" borderId="46" xfId="2" applyFont="1" applyFill="1" applyBorder="1" applyAlignment="1">
      <alignment horizontal="center" vertical="center" wrapText="1"/>
    </xf>
    <xf numFmtId="41" fontId="14" fillId="0" borderId="46" xfId="1" applyFont="1" applyFill="1" applyBorder="1" applyAlignment="1">
      <alignment horizontal="right" vertical="center" wrapText="1" shrinkToFit="1"/>
    </xf>
    <xf numFmtId="41" fontId="14" fillId="0" borderId="46" xfId="6" applyFont="1" applyFill="1" applyBorder="1" applyAlignment="1">
      <alignment horizontal="center" vertical="center" wrapText="1"/>
    </xf>
    <xf numFmtId="0" fontId="14" fillId="0" borderId="46" xfId="2" applyFont="1" applyFill="1" applyBorder="1" applyAlignment="1">
      <alignment horizontal="left" vertical="center" wrapText="1"/>
    </xf>
    <xf numFmtId="176" fontId="14" fillId="0" borderId="47" xfId="2" applyNumberFormat="1" applyFont="1" applyFill="1" applyBorder="1" applyAlignment="1">
      <alignment horizontal="center" vertical="center" wrapText="1"/>
    </xf>
    <xf numFmtId="0" fontId="14" fillId="0" borderId="48" xfId="2" applyNumberFormat="1" applyFont="1" applyFill="1" applyBorder="1" applyAlignment="1">
      <alignment horizontal="center" vertical="center" wrapText="1"/>
    </xf>
    <xf numFmtId="0" fontId="14" fillId="0" borderId="37" xfId="2" applyFont="1" applyFill="1" applyBorder="1" applyAlignment="1">
      <alignment horizontal="center" vertical="center" wrapText="1"/>
    </xf>
    <xf numFmtId="0" fontId="27" fillId="4" borderId="17" xfId="2" applyFont="1" applyFill="1" applyBorder="1" applyAlignment="1">
      <alignment horizontal="center" vertical="center"/>
    </xf>
    <xf numFmtId="41" fontId="27" fillId="4" borderId="17" xfId="1" applyFont="1" applyFill="1" applyBorder="1" applyAlignment="1">
      <alignment vertical="center" shrinkToFit="1"/>
    </xf>
    <xf numFmtId="0" fontId="26" fillId="0" borderId="0" xfId="21" applyFont="1" applyAlignment="1">
      <alignment vertical="center" wrapText="1"/>
    </xf>
    <xf numFmtId="0" fontId="26" fillId="0" borderId="0" xfId="0" applyFont="1" applyAlignment="1">
      <alignment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0" fillId="4" borderId="49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14" fontId="15" fillId="0" borderId="33" xfId="2" applyNumberFormat="1" applyFont="1" applyFill="1" applyBorder="1" applyAlignment="1">
      <alignment horizontal="center" vertical="center" wrapText="1"/>
    </xf>
    <xf numFmtId="41" fontId="14" fillId="0" borderId="33" xfId="6" applyFont="1" applyFill="1" applyBorder="1" applyAlignment="1">
      <alignment horizontal="center" vertical="center" wrapText="1"/>
    </xf>
    <xf numFmtId="188" fontId="32" fillId="0" borderId="39" xfId="21" applyNumberFormat="1" applyFont="1" applyFill="1" applyBorder="1" applyAlignment="1">
      <alignment horizontal="center" vertical="center"/>
    </xf>
    <xf numFmtId="0" fontId="27" fillId="0" borderId="0" xfId="21" applyFont="1" applyAlignment="1">
      <alignment horizontal="center" vertical="center"/>
    </xf>
    <xf numFmtId="0" fontId="34" fillId="0" borderId="0" xfId="21" applyFont="1" applyFill="1" applyBorder="1" applyAlignment="1">
      <alignment horizontal="center" vertical="center"/>
    </xf>
    <xf numFmtId="0" fontId="35" fillId="2" borderId="6" xfId="2" applyNumberFormat="1" applyFont="1" applyFill="1" applyBorder="1" applyAlignment="1">
      <alignment horizontal="center" vertical="center" wrapText="1"/>
    </xf>
    <xf numFmtId="0" fontId="35" fillId="2" borderId="8" xfId="2" applyFont="1" applyFill="1" applyBorder="1" applyAlignment="1">
      <alignment horizontal="center" vertical="center" wrapText="1"/>
    </xf>
    <xf numFmtId="0" fontId="35" fillId="2" borderId="12" xfId="2" applyFont="1" applyFill="1" applyBorder="1" applyAlignment="1">
      <alignment horizontal="center" vertical="center" wrapText="1"/>
    </xf>
    <xf numFmtId="0" fontId="35" fillId="2" borderId="12" xfId="2" applyFont="1" applyFill="1" applyBorder="1" applyAlignment="1">
      <alignment horizontal="center" vertical="center" wrapText="1"/>
    </xf>
    <xf numFmtId="0" fontId="35" fillId="2" borderId="14" xfId="2" applyFont="1" applyFill="1" applyBorder="1" applyAlignment="1">
      <alignment horizontal="center" vertical="center" wrapText="1"/>
    </xf>
    <xf numFmtId="0" fontId="35" fillId="2" borderId="7" xfId="2" applyFont="1" applyFill="1" applyBorder="1" applyAlignment="1">
      <alignment horizontal="center" vertical="center" wrapText="1"/>
    </xf>
    <xf numFmtId="41" fontId="35" fillId="2" borderId="8" xfId="1" applyFont="1" applyFill="1" applyBorder="1" applyAlignment="1">
      <alignment horizontal="center" vertical="center" wrapText="1"/>
    </xf>
    <xf numFmtId="0" fontId="35" fillId="2" borderId="9" xfId="2" applyFont="1" applyFill="1" applyBorder="1" applyAlignment="1">
      <alignment horizontal="center" vertical="center" wrapText="1"/>
    </xf>
    <xf numFmtId="0" fontId="35" fillId="2" borderId="52" xfId="2" applyNumberFormat="1" applyFont="1" applyFill="1" applyBorder="1" applyAlignment="1">
      <alignment horizontal="center" vertical="center" wrapText="1"/>
    </xf>
    <xf numFmtId="0" fontId="35" fillId="2" borderId="53" xfId="2" applyFont="1" applyFill="1" applyBorder="1" applyAlignment="1">
      <alignment horizontal="center" vertical="center" wrapText="1"/>
    </xf>
    <xf numFmtId="0" fontId="35" fillId="2" borderId="54" xfId="2" applyFont="1" applyFill="1" applyBorder="1" applyAlignment="1">
      <alignment horizontal="center" vertical="center" wrapText="1"/>
    </xf>
    <xf numFmtId="0" fontId="36" fillId="2" borderId="55" xfId="2" applyFont="1" applyFill="1" applyBorder="1" applyAlignment="1">
      <alignment horizontal="center" vertical="center" wrapText="1"/>
    </xf>
    <xf numFmtId="0" fontId="36" fillId="2" borderId="56" xfId="2" applyFont="1" applyFill="1" applyBorder="1" applyAlignment="1">
      <alignment horizontal="center" vertical="center" wrapText="1"/>
    </xf>
    <xf numFmtId="41" fontId="35" fillId="2" borderId="53" xfId="1" applyFont="1" applyFill="1" applyBorder="1" applyAlignment="1">
      <alignment horizontal="center" vertical="center" wrapText="1"/>
    </xf>
    <xf numFmtId="0" fontId="35" fillId="2" borderId="57" xfId="2" applyFont="1" applyFill="1" applyBorder="1" applyAlignment="1">
      <alignment horizontal="center" vertical="center" wrapText="1"/>
    </xf>
    <xf numFmtId="0" fontId="15" fillId="0" borderId="48" xfId="2" applyNumberFormat="1" applyFont="1" applyFill="1" applyBorder="1" applyAlignment="1">
      <alignment horizontal="center" vertical="center" wrapText="1"/>
    </xf>
    <xf numFmtId="0" fontId="10" fillId="3" borderId="1" xfId="13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58" applyNumberForma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3" fontId="10" fillId="3" borderId="1" xfId="59" applyNumberFormat="1" applyBorder="1" applyAlignment="1">
      <alignment horizontal="right" vertical="center" wrapText="1"/>
    </xf>
    <xf numFmtId="176" fontId="15" fillId="0" borderId="37" xfId="2" applyNumberFormat="1" applyFont="1" applyFill="1" applyBorder="1" applyAlignment="1">
      <alignment horizontal="center" vertical="center"/>
    </xf>
    <xf numFmtId="0" fontId="38" fillId="3" borderId="0" xfId="13" applyFont="1" applyBorder="1" applyAlignment="1">
      <alignment horizontal="center" vertical="center" wrapText="1"/>
    </xf>
    <xf numFmtId="0" fontId="10" fillId="3" borderId="1" xfId="59" applyNumberFormat="1" applyBorder="1" applyAlignment="1">
      <alignment horizontal="right" vertical="center" wrapText="1"/>
    </xf>
    <xf numFmtId="176" fontId="15" fillId="0" borderId="57" xfId="2" applyNumberFormat="1" applyFont="1" applyFill="1" applyBorder="1" applyAlignment="1">
      <alignment horizontal="center" vertical="center"/>
    </xf>
    <xf numFmtId="3" fontId="10" fillId="3" borderId="1" xfId="58" applyNumberFormat="1" applyBorder="1" applyAlignment="1">
      <alignment horizontal="right" vertical="center" wrapText="1"/>
    </xf>
    <xf numFmtId="0" fontId="22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41" fontId="22" fillId="0" borderId="11" xfId="1" applyFont="1" applyBorder="1">
      <alignment vertical="center"/>
    </xf>
    <xf numFmtId="0" fontId="22" fillId="0" borderId="13" xfId="0" applyFont="1" applyBorder="1">
      <alignment vertical="center"/>
    </xf>
    <xf numFmtId="0" fontId="7" fillId="0" borderId="0" xfId="0" applyFont="1">
      <alignment vertical="center"/>
    </xf>
    <xf numFmtId="0" fontId="26" fillId="0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0" fontId="32" fillId="0" borderId="0" xfId="2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34" fillId="0" borderId="0" xfId="2" applyFont="1">
      <alignment vertical="center"/>
    </xf>
    <xf numFmtId="0" fontId="27" fillId="0" borderId="0" xfId="2" applyFont="1">
      <alignment vertical="center"/>
    </xf>
    <xf numFmtId="0" fontId="35" fillId="0" borderId="6" xfId="2" applyNumberFormat="1" applyFont="1" applyFill="1" applyBorder="1" applyAlignment="1">
      <alignment horizontal="center" vertical="center" wrapText="1"/>
    </xf>
    <xf numFmtId="0" fontId="35" fillId="0" borderId="8" xfId="2" applyFont="1" applyFill="1" applyBorder="1" applyAlignment="1">
      <alignment horizontal="center" vertical="center" wrapText="1"/>
    </xf>
    <xf numFmtId="0" fontId="35" fillId="0" borderId="12" xfId="2" applyFont="1" applyFill="1" applyBorder="1" applyAlignment="1">
      <alignment horizontal="center" vertical="center" wrapText="1"/>
    </xf>
    <xf numFmtId="0" fontId="35" fillId="0" borderId="14" xfId="2" applyFont="1" applyFill="1" applyBorder="1" applyAlignment="1">
      <alignment horizontal="center" vertical="center" wrapText="1"/>
    </xf>
    <xf numFmtId="0" fontId="35" fillId="0" borderId="7" xfId="2" applyFont="1" applyFill="1" applyBorder="1" applyAlignment="1">
      <alignment horizontal="center" vertical="center" wrapText="1"/>
    </xf>
    <xf numFmtId="0" fontId="39" fillId="0" borderId="8" xfId="2" applyFont="1" applyFill="1" applyBorder="1" applyAlignment="1">
      <alignment horizontal="center" vertical="center" wrapText="1"/>
    </xf>
    <xf numFmtId="41" fontId="35" fillId="0" borderId="8" xfId="1" applyFont="1" applyFill="1" applyBorder="1" applyAlignment="1">
      <alignment horizontal="center" vertical="center" shrinkToFit="1"/>
    </xf>
    <xf numFmtId="0" fontId="40" fillId="0" borderId="9" xfId="2" applyFont="1" applyFill="1" applyBorder="1" applyAlignment="1">
      <alignment horizontal="center" vertical="center"/>
    </xf>
    <xf numFmtId="0" fontId="35" fillId="0" borderId="10" xfId="2" applyNumberFormat="1" applyFont="1" applyFill="1" applyBorder="1" applyAlignment="1">
      <alignment horizontal="center" vertical="center" wrapText="1"/>
    </xf>
    <xf numFmtId="0" fontId="35" fillId="0" borderId="11" xfId="2" applyFont="1" applyFill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0" fontId="39" fillId="0" borderId="11" xfId="2" applyFont="1" applyFill="1" applyBorder="1" applyAlignment="1">
      <alignment horizontal="center" vertical="center" wrapText="1"/>
    </xf>
    <xf numFmtId="41" fontId="35" fillId="0" borderId="11" xfId="1" applyFont="1" applyFill="1" applyBorder="1" applyAlignment="1">
      <alignment horizontal="center" vertical="center" shrinkToFit="1"/>
    </xf>
    <xf numFmtId="0" fontId="40" fillId="0" borderId="13" xfId="2" applyFont="1" applyFill="1" applyBorder="1" applyAlignment="1">
      <alignment horizontal="center" vertical="center"/>
    </xf>
    <xf numFmtId="0" fontId="32" fillId="0" borderId="0" xfId="2" applyFont="1" applyBorder="1" applyAlignment="1">
      <alignment horizontal="left" vertical="center" wrapText="1"/>
    </xf>
    <xf numFmtId="0" fontId="32" fillId="0" borderId="15" xfId="2" applyFont="1" applyBorder="1" applyAlignment="1">
      <alignment horizontal="left" vertical="center" wrapText="1"/>
    </xf>
    <xf numFmtId="0" fontId="32" fillId="0" borderId="0" xfId="21" applyFont="1" applyFill="1" applyBorder="1" applyAlignment="1">
      <alignment horizontal="center" vertical="center"/>
    </xf>
    <xf numFmtId="0" fontId="27" fillId="0" borderId="0" xfId="21" applyFont="1" applyFill="1" applyAlignment="1">
      <alignment horizontal="center" vertical="center"/>
    </xf>
    <xf numFmtId="189" fontId="42" fillId="0" borderId="6" xfId="21" applyNumberFormat="1" applyFont="1" applyFill="1" applyBorder="1" applyAlignment="1">
      <alignment horizontal="center" vertical="center"/>
    </xf>
    <xf numFmtId="14" fontId="42" fillId="0" borderId="7" xfId="21" applyNumberFormat="1" applyFont="1" applyFill="1" applyBorder="1" applyAlignment="1">
      <alignment horizontal="center" vertical="center"/>
    </xf>
    <xf numFmtId="0" fontId="42" fillId="0" borderId="8" xfId="21" applyFont="1" applyFill="1" applyBorder="1" applyAlignment="1">
      <alignment horizontal="center" vertical="center"/>
    </xf>
    <xf numFmtId="0" fontId="13" fillId="0" borderId="8" xfId="21" applyFont="1" applyFill="1" applyBorder="1" applyAlignment="1">
      <alignment horizontal="center" vertical="center" shrinkToFit="1"/>
    </xf>
    <xf numFmtId="0" fontId="13" fillId="0" borderId="8" xfId="21" applyFont="1" applyFill="1" applyBorder="1" applyAlignment="1">
      <alignment horizontal="center" vertical="center" wrapText="1" shrinkToFit="1"/>
    </xf>
    <xf numFmtId="41" fontId="13" fillId="0" borderId="8" xfId="1" applyFont="1" applyFill="1" applyBorder="1" applyAlignment="1">
      <alignment horizontal="center" vertical="center" shrinkToFit="1"/>
    </xf>
    <xf numFmtId="41" fontId="42" fillId="0" borderId="8" xfId="1" applyFont="1" applyFill="1" applyBorder="1" applyAlignment="1">
      <alignment horizontal="center" vertical="center"/>
    </xf>
    <xf numFmtId="190" fontId="13" fillId="0" borderId="9" xfId="21" applyNumberFormat="1" applyFont="1" applyFill="1" applyBorder="1" applyAlignment="1">
      <alignment horizontal="center" vertical="center"/>
    </xf>
    <xf numFmtId="0" fontId="43" fillId="0" borderId="48" xfId="21" applyFont="1" applyFill="1" applyBorder="1" applyAlignment="1">
      <alignment horizontal="center" vertical="center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37" fillId="0" borderId="1" xfId="21" applyFont="1" applyFill="1" applyBorder="1" applyAlignment="1">
      <alignment horizontal="center" vertical="center" shrinkToFit="1"/>
    </xf>
    <xf numFmtId="0" fontId="15" fillId="0" borderId="59" xfId="60" applyNumberFormat="1" applyFont="1" applyFill="1" applyBorder="1" applyAlignment="1" applyProtection="1">
      <alignment horizontal="center" vertical="center"/>
    </xf>
    <xf numFmtId="0" fontId="37" fillId="0" borderId="60" xfId="2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43" fillId="0" borderId="61" xfId="2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37" fillId="0" borderId="2" xfId="21" applyFont="1" applyFill="1" applyBorder="1" applyAlignment="1">
      <alignment horizontal="center" vertical="center" shrinkToFit="1"/>
    </xf>
    <xf numFmtId="41" fontId="15" fillId="0" borderId="2" xfId="1" applyFont="1" applyFill="1" applyBorder="1" applyAlignment="1" applyProtection="1">
      <alignment horizontal="right" vertical="center" wrapText="1"/>
    </xf>
    <xf numFmtId="41" fontId="15" fillId="0" borderId="11" xfId="1" applyFont="1" applyFill="1" applyBorder="1" applyAlignment="1" applyProtection="1">
      <alignment horizontal="right" vertical="center" wrapText="1"/>
    </xf>
    <xf numFmtId="0" fontId="15" fillId="0" borderId="62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>
      <alignment vertical="center"/>
    </xf>
    <xf numFmtId="0" fontId="44" fillId="3" borderId="1" xfId="13" applyFont="1" applyBorder="1" applyAlignment="1">
      <alignment horizontal="center" vertical="center" wrapText="1"/>
    </xf>
    <xf numFmtId="0" fontId="44" fillId="3" borderId="1" xfId="59" applyNumberFormat="1" applyFont="1" applyBorder="1" applyAlignment="1">
      <alignment horizontal="right" vertical="center" wrapText="1"/>
    </xf>
    <xf numFmtId="41" fontId="44" fillId="3" borderId="1" xfId="1" applyFont="1" applyFill="1" applyBorder="1" applyAlignment="1">
      <alignment horizontal="right" vertical="center" wrapText="1"/>
    </xf>
    <xf numFmtId="0" fontId="44" fillId="3" borderId="37" xfId="58" applyFont="1" applyBorder="1" applyAlignment="1">
      <alignment horizontal="left" vertical="center" wrapText="1"/>
    </xf>
    <xf numFmtId="0" fontId="44" fillId="3" borderId="60" xfId="13" applyFont="1" applyBorder="1" applyAlignment="1">
      <alignment horizontal="center" vertical="center" wrapText="1"/>
    </xf>
    <xf numFmtId="0" fontId="44" fillId="3" borderId="60" xfId="59" applyNumberFormat="1" applyFont="1" applyBorder="1" applyAlignment="1">
      <alignment horizontal="right" vertical="center" wrapText="1"/>
    </xf>
    <xf numFmtId="41" fontId="44" fillId="3" borderId="60" xfId="1" applyFont="1" applyFill="1" applyBorder="1" applyAlignment="1">
      <alignment horizontal="right" vertical="center" wrapText="1"/>
    </xf>
  </cellXfs>
  <cellStyles count="61">
    <cellStyle name="S0" xfId="11"/>
    <cellStyle name="S1" xfId="12"/>
    <cellStyle name="S2" xfId="13"/>
    <cellStyle name="S2 2" xfId="23"/>
    <cellStyle name="S3" xfId="14"/>
    <cellStyle name="S3 2" xfId="58"/>
    <cellStyle name="S4" xfId="15"/>
    <cellStyle name="S4 2" xfId="24"/>
    <cellStyle name="S4 3" xfId="59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10" xfId="50"/>
    <cellStyle name="쉼표 [0] 11" xfId="55"/>
    <cellStyle name="쉼표 [0] 12" xfId="57"/>
    <cellStyle name="쉼표 [0] 2" xfId="6"/>
    <cellStyle name="쉼표 [0] 2 2" xfId="35"/>
    <cellStyle name="쉼표 [0] 2 3" xfId="38"/>
    <cellStyle name="쉼표 [0] 2 4" xfId="41"/>
    <cellStyle name="쉼표 [0] 2 5" xfId="43"/>
    <cellStyle name="쉼표 [0] 2 6" xfId="46"/>
    <cellStyle name="쉼표 [0] 2 7" xfId="48"/>
    <cellStyle name="쉼표 [0] 2 8" xfId="51"/>
    <cellStyle name="쉼표 [0] 2 9" xfId="32"/>
    <cellStyle name="쉼표 [0] 3" xfId="7"/>
    <cellStyle name="쉼표 [0] 3 2" xfId="22"/>
    <cellStyle name="쉼표 [0] 3 2 2" xfId="36"/>
    <cellStyle name="쉼표 [0] 3 3" xfId="39"/>
    <cellStyle name="쉼표 [0] 3 4" xfId="44"/>
    <cellStyle name="쉼표 [0] 3 5" xfId="47"/>
    <cellStyle name="쉼표 [0] 3 6" xfId="49"/>
    <cellStyle name="쉼표 [0] 3 7" xfId="52"/>
    <cellStyle name="쉼표 [0] 3 8" xfId="33"/>
    <cellStyle name="쉼표 [0] 4" xfId="8"/>
    <cellStyle name="쉼표 [0] 4 2" xfId="34"/>
    <cellStyle name="쉼표 [0] 5" xfId="5"/>
    <cellStyle name="쉼표 [0] 5 2" xfId="37"/>
    <cellStyle name="쉼표 [0] 6" xfId="20"/>
    <cellStyle name="쉼표 [0] 6 2" xfId="40"/>
    <cellStyle name="쉼표 [0] 7" xfId="30"/>
    <cellStyle name="쉼표 [0] 7 2" xfId="42"/>
    <cellStyle name="쉼표 [0] 8" xfId="45"/>
    <cellStyle name="쉼표 [0] 9" xfId="28"/>
    <cellStyle name="표준" xfId="0" builtinId="0"/>
    <cellStyle name="표준 10" xfId="56"/>
    <cellStyle name="표준 2" xfId="2"/>
    <cellStyle name="표준 2 2" xfId="21"/>
    <cellStyle name="표준 2 3" xfId="53"/>
    <cellStyle name="표준 3" xfId="9"/>
    <cellStyle name="표준 3 2" xfId="54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 9" xfId="31"/>
    <cellStyle name="표준_4.후원품 사용명세서" xfId="6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92"/>
  <sheetViews>
    <sheetView tabSelected="1" zoomScaleNormal="100" zoomScaleSheetLayoutView="115" workbookViewId="0">
      <selection activeCell="H9" sqref="H9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31" customWidth="1"/>
    <col min="11" max="11" width="11.25" style="29" customWidth="1"/>
    <col min="12" max="12" width="12.375" style="1" customWidth="1"/>
    <col min="13" max="13" width="9" style="85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5" ht="30.75" customHeight="1" x14ac:dyDescent="0.3">
      <c r="A2" s="119" t="s">
        <v>100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5" s="168" customFormat="1" ht="30.75" customHeight="1" thickBot="1" x14ac:dyDescent="0.3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167"/>
    </row>
    <row r="4" spans="1:15" s="168" customFormat="1" ht="21.75" customHeight="1" x14ac:dyDescent="0.3">
      <c r="A4" s="169" t="s">
        <v>8</v>
      </c>
      <c r="B4" s="170" t="s">
        <v>9</v>
      </c>
      <c r="C4" s="170" t="s">
        <v>2</v>
      </c>
      <c r="D4" s="171" t="s">
        <v>15</v>
      </c>
      <c r="E4" s="172"/>
      <c r="F4" s="172"/>
      <c r="G4" s="172"/>
      <c r="H4" s="173"/>
      <c r="I4" s="170" t="s">
        <v>3</v>
      </c>
      <c r="J4" s="174" t="s">
        <v>4</v>
      </c>
      <c r="K4" s="175" t="s">
        <v>5</v>
      </c>
      <c r="L4" s="176" t="s">
        <v>20</v>
      </c>
      <c r="M4" s="167"/>
    </row>
    <row r="5" spans="1:15" s="168" customFormat="1" ht="36.75" customHeight="1" thickBot="1" x14ac:dyDescent="0.35">
      <c r="A5" s="177"/>
      <c r="B5" s="178"/>
      <c r="C5" s="178"/>
      <c r="D5" s="178"/>
      <c r="E5" s="179" t="s">
        <v>11</v>
      </c>
      <c r="F5" s="179" t="s">
        <v>12</v>
      </c>
      <c r="G5" s="179" t="s">
        <v>13</v>
      </c>
      <c r="H5" s="179" t="s">
        <v>14</v>
      </c>
      <c r="I5" s="178"/>
      <c r="J5" s="180"/>
      <c r="K5" s="181"/>
      <c r="L5" s="182"/>
      <c r="M5" s="167"/>
    </row>
    <row r="6" spans="1:15" s="38" customFormat="1" ht="30" customHeight="1" x14ac:dyDescent="0.3">
      <c r="A6" s="34">
        <v>1</v>
      </c>
      <c r="B6" s="14">
        <v>43587</v>
      </c>
      <c r="C6" s="32" t="s">
        <v>101</v>
      </c>
      <c r="D6" s="15"/>
      <c r="E6" s="75"/>
      <c r="F6" s="15"/>
      <c r="G6" s="32"/>
      <c r="H6" s="15"/>
      <c r="I6" s="15" t="s">
        <v>102</v>
      </c>
      <c r="J6" s="45" t="s">
        <v>103</v>
      </c>
      <c r="K6" s="77">
        <v>62760</v>
      </c>
      <c r="L6" s="33" t="s">
        <v>69</v>
      </c>
      <c r="M6" s="86" t="s">
        <v>38</v>
      </c>
      <c r="N6" s="37"/>
    </row>
    <row r="7" spans="1:15" s="38" customFormat="1" ht="30" customHeight="1" x14ac:dyDescent="0.3">
      <c r="A7" s="34">
        <v>2</v>
      </c>
      <c r="B7" s="14">
        <v>43588</v>
      </c>
      <c r="C7" s="32" t="s">
        <v>72</v>
      </c>
      <c r="D7" s="75" t="s">
        <v>104</v>
      </c>
      <c r="E7" s="75"/>
      <c r="F7" s="15"/>
      <c r="G7" s="32" t="s">
        <v>36</v>
      </c>
      <c r="H7" s="15"/>
      <c r="I7" s="15" t="s">
        <v>105</v>
      </c>
      <c r="J7" s="35" t="s">
        <v>106</v>
      </c>
      <c r="K7" s="28">
        <v>500000</v>
      </c>
      <c r="L7" s="49" t="s">
        <v>107</v>
      </c>
      <c r="M7" s="86"/>
      <c r="N7" s="37"/>
    </row>
    <row r="8" spans="1:15" s="38" customFormat="1" ht="30" customHeight="1" x14ac:dyDescent="0.3">
      <c r="A8" s="34">
        <v>3</v>
      </c>
      <c r="B8" s="74">
        <v>43588</v>
      </c>
      <c r="C8" s="32" t="s">
        <v>30</v>
      </c>
      <c r="D8" s="75" t="s">
        <v>28</v>
      </c>
      <c r="E8" s="75" t="s">
        <v>34</v>
      </c>
      <c r="F8" s="75"/>
      <c r="G8" s="32" t="s">
        <v>37</v>
      </c>
      <c r="H8" s="75" t="s">
        <v>37</v>
      </c>
      <c r="I8" s="76" t="s">
        <v>35</v>
      </c>
      <c r="J8" s="35" t="s">
        <v>108</v>
      </c>
      <c r="K8" s="28">
        <v>3300000</v>
      </c>
      <c r="L8" s="46" t="s">
        <v>107</v>
      </c>
      <c r="M8" s="86"/>
      <c r="N8" s="37"/>
    </row>
    <row r="9" spans="1:15" s="38" customFormat="1" ht="30" customHeight="1" x14ac:dyDescent="0.3">
      <c r="A9" s="34">
        <v>4</v>
      </c>
      <c r="B9" s="74">
        <v>43588</v>
      </c>
      <c r="C9" s="32" t="s">
        <v>26</v>
      </c>
      <c r="D9" s="75" t="s">
        <v>109</v>
      </c>
      <c r="E9" s="15"/>
      <c r="F9" s="15"/>
      <c r="G9" s="32" t="s">
        <v>36</v>
      </c>
      <c r="H9" s="15"/>
      <c r="I9" s="15" t="s">
        <v>111</v>
      </c>
      <c r="J9" s="35" t="s">
        <v>26</v>
      </c>
      <c r="K9" s="28">
        <v>1132000</v>
      </c>
      <c r="L9" s="46" t="s">
        <v>110</v>
      </c>
      <c r="M9" s="86"/>
      <c r="N9" s="37"/>
    </row>
    <row r="10" spans="1:15" s="38" customFormat="1" ht="30" customHeight="1" x14ac:dyDescent="0.3">
      <c r="A10" s="34">
        <v>5</v>
      </c>
      <c r="B10" s="74">
        <v>43588</v>
      </c>
      <c r="C10" s="32" t="s">
        <v>26</v>
      </c>
      <c r="D10" s="15" t="s">
        <v>104</v>
      </c>
      <c r="E10" s="15"/>
      <c r="F10" s="15"/>
      <c r="G10" s="32" t="s">
        <v>36</v>
      </c>
      <c r="H10" s="15"/>
      <c r="I10" s="16" t="s">
        <v>112</v>
      </c>
      <c r="J10" s="35" t="s">
        <v>26</v>
      </c>
      <c r="K10" s="28">
        <v>1395000</v>
      </c>
      <c r="L10" s="33" t="s">
        <v>110</v>
      </c>
      <c r="M10" s="86"/>
      <c r="N10" s="37"/>
    </row>
    <row r="11" spans="1:15" s="38" customFormat="1" ht="30" customHeight="1" x14ac:dyDescent="0.3">
      <c r="A11" s="34">
        <v>6</v>
      </c>
      <c r="B11" s="74">
        <v>43588</v>
      </c>
      <c r="C11" s="44" t="s">
        <v>30</v>
      </c>
      <c r="D11" s="15" t="s">
        <v>33</v>
      </c>
      <c r="E11" s="15"/>
      <c r="F11" s="15"/>
      <c r="G11" s="32" t="s">
        <v>36</v>
      </c>
      <c r="H11" s="15"/>
      <c r="I11" s="16" t="s">
        <v>113</v>
      </c>
      <c r="J11" s="35" t="s">
        <v>114</v>
      </c>
      <c r="K11" s="28">
        <v>15000</v>
      </c>
      <c r="L11" s="46" t="s">
        <v>110</v>
      </c>
      <c r="M11" s="86"/>
      <c r="N11" s="37"/>
    </row>
    <row r="12" spans="1:15" s="38" customFormat="1" ht="30" customHeight="1" x14ac:dyDescent="0.3">
      <c r="A12" s="34">
        <v>7</v>
      </c>
      <c r="B12" s="74">
        <v>43588</v>
      </c>
      <c r="C12" s="44" t="s">
        <v>30</v>
      </c>
      <c r="D12" s="15" t="s">
        <v>33</v>
      </c>
      <c r="E12" s="15"/>
      <c r="F12" s="15"/>
      <c r="G12" s="32" t="s">
        <v>36</v>
      </c>
      <c r="H12" s="32"/>
      <c r="I12" s="16" t="s">
        <v>115</v>
      </c>
      <c r="J12" s="35" t="s">
        <v>106</v>
      </c>
      <c r="K12" s="27">
        <v>15000</v>
      </c>
      <c r="L12" s="33" t="s">
        <v>110</v>
      </c>
      <c r="M12" s="86"/>
      <c r="N12" s="36"/>
      <c r="O12" s="37"/>
    </row>
    <row r="13" spans="1:15" s="38" customFormat="1" ht="30" customHeight="1" x14ac:dyDescent="0.3">
      <c r="A13" s="34">
        <v>8</v>
      </c>
      <c r="B13" s="74">
        <v>43588</v>
      </c>
      <c r="C13" s="44" t="s">
        <v>30</v>
      </c>
      <c r="D13" s="75" t="s">
        <v>33</v>
      </c>
      <c r="E13" s="15"/>
      <c r="F13" s="15"/>
      <c r="G13" s="32" t="s">
        <v>36</v>
      </c>
      <c r="H13" s="15"/>
      <c r="I13" s="15" t="s">
        <v>116</v>
      </c>
      <c r="J13" s="45" t="s">
        <v>125</v>
      </c>
      <c r="K13" s="28">
        <v>45000</v>
      </c>
      <c r="L13" s="46" t="s">
        <v>110</v>
      </c>
      <c r="M13" s="86"/>
      <c r="N13" s="37"/>
    </row>
    <row r="14" spans="1:15" s="38" customFormat="1" ht="30" customHeight="1" x14ac:dyDescent="0.3">
      <c r="A14" s="34">
        <v>9</v>
      </c>
      <c r="B14" s="74">
        <v>43588</v>
      </c>
      <c r="C14" s="44" t="s">
        <v>30</v>
      </c>
      <c r="D14" s="75" t="s">
        <v>33</v>
      </c>
      <c r="E14" s="15"/>
      <c r="F14" s="15"/>
      <c r="G14" s="32" t="s">
        <v>36</v>
      </c>
      <c r="H14" s="15"/>
      <c r="I14" s="15" t="s">
        <v>117</v>
      </c>
      <c r="J14" s="45" t="s">
        <v>126</v>
      </c>
      <c r="K14" s="77">
        <v>5000</v>
      </c>
      <c r="L14" s="46" t="s">
        <v>110</v>
      </c>
      <c r="M14" s="86"/>
      <c r="N14" s="37"/>
    </row>
    <row r="15" spans="1:15" s="38" customFormat="1" ht="30" customHeight="1" x14ac:dyDescent="0.3">
      <c r="A15" s="34">
        <v>10</v>
      </c>
      <c r="B15" s="74">
        <v>43588</v>
      </c>
      <c r="C15" s="44" t="s">
        <v>30</v>
      </c>
      <c r="D15" s="75" t="s">
        <v>118</v>
      </c>
      <c r="E15" s="15"/>
      <c r="F15" s="15"/>
      <c r="G15" s="32" t="s">
        <v>36</v>
      </c>
      <c r="H15" s="15"/>
      <c r="I15" s="15" t="s">
        <v>119</v>
      </c>
      <c r="J15" s="45" t="s">
        <v>120</v>
      </c>
      <c r="K15" s="28">
        <v>20000</v>
      </c>
      <c r="L15" s="33" t="s">
        <v>110</v>
      </c>
      <c r="M15" s="86"/>
      <c r="N15" s="37"/>
    </row>
    <row r="16" spans="1:15" s="38" customFormat="1" ht="30" customHeight="1" x14ac:dyDescent="0.3">
      <c r="A16" s="34">
        <v>11</v>
      </c>
      <c r="B16" s="74">
        <v>43590</v>
      </c>
      <c r="C16" s="32" t="s">
        <v>30</v>
      </c>
      <c r="D16" s="75" t="s">
        <v>28</v>
      </c>
      <c r="E16" s="75" t="s">
        <v>51</v>
      </c>
      <c r="F16" s="75"/>
      <c r="G16" s="32" t="s">
        <v>36</v>
      </c>
      <c r="H16" s="75"/>
      <c r="I16" s="75" t="s">
        <v>75</v>
      </c>
      <c r="J16" s="35" t="s">
        <v>31</v>
      </c>
      <c r="K16" s="28">
        <v>50000</v>
      </c>
      <c r="L16" s="33" t="s">
        <v>110</v>
      </c>
      <c r="M16" s="86"/>
      <c r="N16" s="37"/>
    </row>
    <row r="17" spans="1:15" s="38" customFormat="1" ht="30" customHeight="1" x14ac:dyDescent="0.3">
      <c r="A17" s="34">
        <v>12</v>
      </c>
      <c r="B17" s="74">
        <v>43593</v>
      </c>
      <c r="C17" s="32" t="s">
        <v>26</v>
      </c>
      <c r="D17" s="75"/>
      <c r="E17" s="75"/>
      <c r="F17" s="75"/>
      <c r="G17" s="32"/>
      <c r="H17" s="75"/>
      <c r="I17" s="75" t="s">
        <v>71</v>
      </c>
      <c r="J17" s="45" t="s">
        <v>26</v>
      </c>
      <c r="K17" s="28">
        <v>150000</v>
      </c>
      <c r="L17" s="33" t="s">
        <v>107</v>
      </c>
      <c r="M17" s="86"/>
      <c r="N17" s="37"/>
    </row>
    <row r="18" spans="1:15" s="38" customFormat="1" ht="30" customHeight="1" x14ac:dyDescent="0.3">
      <c r="A18" s="34">
        <v>13</v>
      </c>
      <c r="B18" s="74">
        <v>43593</v>
      </c>
      <c r="C18" s="32" t="s">
        <v>30</v>
      </c>
      <c r="D18" s="75" t="s">
        <v>104</v>
      </c>
      <c r="E18" s="75"/>
      <c r="F18" s="75"/>
      <c r="G18" s="32" t="s">
        <v>36</v>
      </c>
      <c r="H18" s="15"/>
      <c r="I18" s="15" t="s">
        <v>121</v>
      </c>
      <c r="J18" s="35" t="s">
        <v>122</v>
      </c>
      <c r="K18" s="28">
        <v>767200</v>
      </c>
      <c r="L18" s="33" t="s">
        <v>107</v>
      </c>
      <c r="M18" s="86"/>
      <c r="N18" s="37"/>
    </row>
    <row r="19" spans="1:15" s="38" customFormat="1" ht="30" customHeight="1" x14ac:dyDescent="0.3">
      <c r="A19" s="34">
        <v>14</v>
      </c>
      <c r="B19" s="74">
        <v>43593</v>
      </c>
      <c r="C19" s="32" t="s">
        <v>26</v>
      </c>
      <c r="D19" s="75" t="s">
        <v>118</v>
      </c>
      <c r="E19" s="75"/>
      <c r="F19" s="75"/>
      <c r="G19" s="32" t="s">
        <v>36</v>
      </c>
      <c r="H19" s="75"/>
      <c r="I19" s="75" t="s">
        <v>123</v>
      </c>
      <c r="J19" s="45" t="s">
        <v>26</v>
      </c>
      <c r="K19" s="77">
        <v>618000</v>
      </c>
      <c r="L19" s="33" t="s">
        <v>110</v>
      </c>
      <c r="M19" s="86"/>
      <c r="N19" s="37"/>
    </row>
    <row r="20" spans="1:15" s="38" customFormat="1" ht="30" customHeight="1" x14ac:dyDescent="0.3">
      <c r="A20" s="34">
        <v>15</v>
      </c>
      <c r="B20" s="74">
        <v>43593</v>
      </c>
      <c r="C20" s="32" t="s">
        <v>70</v>
      </c>
      <c r="D20" s="75" t="s">
        <v>29</v>
      </c>
      <c r="E20" s="56"/>
      <c r="F20" s="15"/>
      <c r="G20" s="32" t="s">
        <v>36</v>
      </c>
      <c r="H20" s="15"/>
      <c r="I20" s="75" t="s">
        <v>76</v>
      </c>
      <c r="J20" s="35" t="s">
        <v>70</v>
      </c>
      <c r="K20" s="28">
        <v>125000</v>
      </c>
      <c r="L20" s="33" t="s">
        <v>110</v>
      </c>
      <c r="M20" s="86"/>
      <c r="N20" s="37"/>
    </row>
    <row r="21" spans="1:15" s="38" customFormat="1" ht="30" customHeight="1" x14ac:dyDescent="0.3">
      <c r="A21" s="34">
        <v>16</v>
      </c>
      <c r="B21" s="74">
        <v>43593</v>
      </c>
      <c r="C21" s="32" t="s">
        <v>30</v>
      </c>
      <c r="D21" s="75" t="s">
        <v>109</v>
      </c>
      <c r="E21" s="15"/>
      <c r="F21" s="15"/>
      <c r="G21" s="32" t="s">
        <v>36</v>
      </c>
      <c r="H21" s="15"/>
      <c r="I21" s="75" t="s">
        <v>124</v>
      </c>
      <c r="J21" s="35" t="s">
        <v>114</v>
      </c>
      <c r="K21" s="28">
        <v>55000</v>
      </c>
      <c r="L21" s="33" t="s">
        <v>110</v>
      </c>
      <c r="M21" s="86"/>
      <c r="N21" s="37"/>
    </row>
    <row r="22" spans="1:15" s="38" customFormat="1" ht="30" customHeight="1" x14ac:dyDescent="0.3">
      <c r="A22" s="34">
        <v>17</v>
      </c>
      <c r="B22" s="74">
        <v>43593</v>
      </c>
      <c r="C22" s="32" t="s">
        <v>30</v>
      </c>
      <c r="D22" s="75" t="s">
        <v>28</v>
      </c>
      <c r="E22" s="75" t="s">
        <v>34</v>
      </c>
      <c r="F22" s="75"/>
      <c r="G22" s="32" t="s">
        <v>37</v>
      </c>
      <c r="H22" s="75" t="s">
        <v>37</v>
      </c>
      <c r="I22" s="76" t="s">
        <v>35</v>
      </c>
      <c r="J22" s="35" t="s">
        <v>108</v>
      </c>
      <c r="K22" s="28">
        <v>1800000</v>
      </c>
      <c r="L22" s="33" t="s">
        <v>110</v>
      </c>
      <c r="M22" s="86"/>
      <c r="N22" s="37"/>
    </row>
    <row r="23" spans="1:15" s="38" customFormat="1" ht="30" customHeight="1" x14ac:dyDescent="0.3">
      <c r="A23" s="34">
        <v>18</v>
      </c>
      <c r="B23" s="74">
        <v>43593</v>
      </c>
      <c r="C23" s="32" t="s">
        <v>30</v>
      </c>
      <c r="D23" s="15" t="s">
        <v>78</v>
      </c>
      <c r="E23" s="15"/>
      <c r="F23" s="15"/>
      <c r="G23" s="32" t="s">
        <v>36</v>
      </c>
      <c r="H23" s="15"/>
      <c r="I23" s="15" t="s">
        <v>66</v>
      </c>
      <c r="J23" s="35" t="s">
        <v>125</v>
      </c>
      <c r="K23" s="28">
        <v>5000</v>
      </c>
      <c r="L23" s="33" t="s">
        <v>110</v>
      </c>
      <c r="M23" s="86"/>
      <c r="N23" s="37"/>
    </row>
    <row r="24" spans="1:15" s="38" customFormat="1" ht="30" customHeight="1" x14ac:dyDescent="0.3">
      <c r="A24" s="34">
        <v>19</v>
      </c>
      <c r="B24" s="14">
        <v>43593</v>
      </c>
      <c r="C24" s="32" t="s">
        <v>30</v>
      </c>
      <c r="D24" s="75" t="s">
        <v>78</v>
      </c>
      <c r="E24" s="75"/>
      <c r="F24" s="75"/>
      <c r="G24" s="32" t="s">
        <v>36</v>
      </c>
      <c r="H24" s="75"/>
      <c r="I24" s="76" t="s">
        <v>79</v>
      </c>
      <c r="J24" s="35" t="s">
        <v>74</v>
      </c>
      <c r="K24" s="27">
        <v>10000</v>
      </c>
      <c r="L24" s="33" t="s">
        <v>110</v>
      </c>
      <c r="M24" s="86"/>
      <c r="N24" s="37"/>
    </row>
    <row r="25" spans="1:15" s="38" customFormat="1" ht="30" customHeight="1" x14ac:dyDescent="0.3">
      <c r="A25" s="34">
        <v>20</v>
      </c>
      <c r="B25" s="74">
        <v>43593</v>
      </c>
      <c r="C25" s="32" t="s">
        <v>30</v>
      </c>
      <c r="D25" s="75" t="s">
        <v>29</v>
      </c>
      <c r="E25" s="75"/>
      <c r="F25" s="75"/>
      <c r="G25" s="32" t="s">
        <v>36</v>
      </c>
      <c r="H25" s="75"/>
      <c r="I25" s="75" t="s">
        <v>80</v>
      </c>
      <c r="J25" s="35" t="s">
        <v>74</v>
      </c>
      <c r="K25" s="77">
        <v>5000</v>
      </c>
      <c r="L25" s="33" t="s">
        <v>110</v>
      </c>
      <c r="M25" s="86"/>
      <c r="N25" s="37"/>
    </row>
    <row r="26" spans="1:15" s="38" customFormat="1" ht="30" customHeight="1" x14ac:dyDescent="0.3">
      <c r="A26" s="34">
        <v>21</v>
      </c>
      <c r="B26" s="74">
        <v>43593</v>
      </c>
      <c r="C26" s="32" t="s">
        <v>30</v>
      </c>
      <c r="D26" s="75" t="s">
        <v>50</v>
      </c>
      <c r="E26" s="15"/>
      <c r="F26" s="15"/>
      <c r="G26" s="32" t="s">
        <v>36</v>
      </c>
      <c r="H26" s="75"/>
      <c r="I26" s="75" t="s">
        <v>81</v>
      </c>
      <c r="J26" s="48" t="s">
        <v>126</v>
      </c>
      <c r="K26" s="27">
        <v>5000</v>
      </c>
      <c r="L26" s="33" t="s">
        <v>110</v>
      </c>
      <c r="M26" s="86"/>
      <c r="N26" s="36"/>
      <c r="O26" s="37"/>
    </row>
    <row r="27" spans="1:15" s="38" customFormat="1" ht="30" customHeight="1" x14ac:dyDescent="0.3">
      <c r="A27" s="34">
        <v>22</v>
      </c>
      <c r="B27" s="74">
        <v>43593</v>
      </c>
      <c r="C27" s="47" t="s">
        <v>72</v>
      </c>
      <c r="D27" s="75" t="s">
        <v>78</v>
      </c>
      <c r="E27" s="15"/>
      <c r="F27" s="15"/>
      <c r="G27" s="32" t="s">
        <v>36</v>
      </c>
      <c r="H27" s="15"/>
      <c r="I27" s="15" t="s">
        <v>127</v>
      </c>
      <c r="J27" s="48" t="s">
        <v>74</v>
      </c>
      <c r="K27" s="28">
        <v>100000</v>
      </c>
      <c r="L27" s="33" t="s">
        <v>110</v>
      </c>
      <c r="M27" s="86"/>
      <c r="N27" s="37"/>
    </row>
    <row r="28" spans="1:15" s="38" customFormat="1" ht="30" customHeight="1" x14ac:dyDescent="0.3">
      <c r="A28" s="34">
        <v>23</v>
      </c>
      <c r="B28" s="74">
        <v>43593</v>
      </c>
      <c r="C28" s="47" t="s">
        <v>72</v>
      </c>
      <c r="D28" s="75" t="s">
        <v>29</v>
      </c>
      <c r="E28" s="75"/>
      <c r="F28" s="75"/>
      <c r="G28" s="32" t="s">
        <v>36</v>
      </c>
      <c r="H28" s="75"/>
      <c r="I28" s="75" t="s">
        <v>82</v>
      </c>
      <c r="J28" s="48" t="s">
        <v>74</v>
      </c>
      <c r="K28" s="77">
        <v>5000</v>
      </c>
      <c r="L28" s="33" t="s">
        <v>110</v>
      </c>
      <c r="M28" s="86"/>
      <c r="N28" s="36"/>
      <c r="O28" s="37"/>
    </row>
    <row r="29" spans="1:15" s="38" customFormat="1" ht="30" customHeight="1" x14ac:dyDescent="0.3">
      <c r="A29" s="34">
        <v>24</v>
      </c>
      <c r="B29" s="74">
        <v>43593</v>
      </c>
      <c r="C29" s="47" t="s">
        <v>30</v>
      </c>
      <c r="D29" s="75" t="s">
        <v>50</v>
      </c>
      <c r="E29" s="15"/>
      <c r="F29" s="15"/>
      <c r="G29" s="32" t="s">
        <v>36</v>
      </c>
      <c r="H29" s="15"/>
      <c r="I29" s="73" t="s">
        <v>128</v>
      </c>
      <c r="J29" s="48" t="s">
        <v>53</v>
      </c>
      <c r="K29" s="27">
        <v>45000</v>
      </c>
      <c r="L29" s="33" t="s">
        <v>110</v>
      </c>
      <c r="M29" s="86"/>
      <c r="N29" s="36"/>
      <c r="O29" s="37"/>
    </row>
    <row r="30" spans="1:15" s="38" customFormat="1" ht="30" customHeight="1" x14ac:dyDescent="0.3">
      <c r="A30" s="34">
        <v>25</v>
      </c>
      <c r="B30" s="74">
        <v>43594</v>
      </c>
      <c r="C30" s="47" t="s">
        <v>30</v>
      </c>
      <c r="D30" s="75" t="s">
        <v>129</v>
      </c>
      <c r="E30" s="75" t="s">
        <v>51</v>
      </c>
      <c r="F30" s="75"/>
      <c r="G30" s="32" t="s">
        <v>36</v>
      </c>
      <c r="H30" s="15"/>
      <c r="I30" s="75" t="s">
        <v>130</v>
      </c>
      <c r="J30" s="35" t="s">
        <v>125</v>
      </c>
      <c r="K30" s="77">
        <v>300000</v>
      </c>
      <c r="L30" s="46" t="s">
        <v>107</v>
      </c>
      <c r="M30" s="86"/>
      <c r="N30" s="37"/>
    </row>
    <row r="31" spans="1:15" s="38" customFormat="1" ht="30" customHeight="1" x14ac:dyDescent="0.3">
      <c r="A31" s="34">
        <v>26</v>
      </c>
      <c r="B31" s="74">
        <v>43595</v>
      </c>
      <c r="C31" s="32" t="s">
        <v>26</v>
      </c>
      <c r="D31" s="75"/>
      <c r="E31" s="75"/>
      <c r="F31" s="75"/>
      <c r="G31" s="32"/>
      <c r="H31" s="75"/>
      <c r="I31" s="75" t="s">
        <v>54</v>
      </c>
      <c r="J31" s="45" t="s">
        <v>26</v>
      </c>
      <c r="K31" s="28">
        <v>160000</v>
      </c>
      <c r="L31" s="33" t="s">
        <v>107</v>
      </c>
      <c r="M31" s="86"/>
      <c r="N31" s="37"/>
    </row>
    <row r="32" spans="1:15" s="38" customFormat="1" ht="30" customHeight="1" x14ac:dyDescent="0.3">
      <c r="A32" s="34">
        <v>27</v>
      </c>
      <c r="B32" s="74">
        <v>43598</v>
      </c>
      <c r="C32" s="32" t="s">
        <v>70</v>
      </c>
      <c r="D32" s="75"/>
      <c r="E32" s="72"/>
      <c r="F32" s="72"/>
      <c r="G32" s="32"/>
      <c r="H32" s="72"/>
      <c r="I32" s="75" t="s">
        <v>54</v>
      </c>
      <c r="J32" s="48" t="s">
        <v>70</v>
      </c>
      <c r="K32" s="28">
        <v>180000</v>
      </c>
      <c r="L32" s="33" t="s">
        <v>107</v>
      </c>
      <c r="M32" s="86"/>
      <c r="N32" s="37"/>
    </row>
    <row r="33" spans="1:15" s="38" customFormat="1" ht="30" customHeight="1" x14ac:dyDescent="0.3">
      <c r="A33" s="34">
        <v>28</v>
      </c>
      <c r="B33" s="74">
        <v>43598</v>
      </c>
      <c r="C33" s="44" t="s">
        <v>70</v>
      </c>
      <c r="D33" s="75" t="s">
        <v>33</v>
      </c>
      <c r="E33" s="15"/>
      <c r="F33" s="15"/>
      <c r="G33" s="32" t="s">
        <v>36</v>
      </c>
      <c r="H33" s="15"/>
      <c r="I33" s="15" t="s">
        <v>131</v>
      </c>
      <c r="J33" s="45" t="s">
        <v>70</v>
      </c>
      <c r="K33" s="28">
        <v>279000</v>
      </c>
      <c r="L33" s="46" t="s">
        <v>110</v>
      </c>
      <c r="M33" s="86"/>
      <c r="N33" s="37"/>
    </row>
    <row r="34" spans="1:15" s="38" customFormat="1" ht="30" customHeight="1" x14ac:dyDescent="0.3">
      <c r="A34" s="34">
        <v>29</v>
      </c>
      <c r="B34" s="74">
        <v>43598</v>
      </c>
      <c r="C34" s="44" t="s">
        <v>26</v>
      </c>
      <c r="D34" s="75" t="s">
        <v>83</v>
      </c>
      <c r="E34" s="15"/>
      <c r="F34" s="15"/>
      <c r="G34" s="32" t="s">
        <v>36</v>
      </c>
      <c r="H34" s="32"/>
      <c r="I34" s="16" t="s">
        <v>132</v>
      </c>
      <c r="J34" s="45" t="s">
        <v>26</v>
      </c>
      <c r="K34" s="27">
        <v>338000</v>
      </c>
      <c r="L34" s="33" t="s">
        <v>110</v>
      </c>
      <c r="M34" s="86"/>
      <c r="N34" s="36"/>
      <c r="O34" s="37"/>
    </row>
    <row r="35" spans="1:15" s="38" customFormat="1" ht="30" customHeight="1" x14ac:dyDescent="0.3">
      <c r="A35" s="34">
        <v>30</v>
      </c>
      <c r="B35" s="74">
        <v>43598</v>
      </c>
      <c r="C35" s="44" t="s">
        <v>30</v>
      </c>
      <c r="D35" s="75" t="s">
        <v>83</v>
      </c>
      <c r="E35" s="15"/>
      <c r="F35" s="15"/>
      <c r="G35" s="32" t="s">
        <v>36</v>
      </c>
      <c r="H35" s="15"/>
      <c r="I35" s="15" t="s">
        <v>84</v>
      </c>
      <c r="J35" s="35" t="s">
        <v>114</v>
      </c>
      <c r="K35" s="28">
        <v>400000</v>
      </c>
      <c r="L35" s="46" t="s">
        <v>110</v>
      </c>
      <c r="M35" s="86"/>
      <c r="N35" s="37"/>
    </row>
    <row r="36" spans="1:15" s="38" customFormat="1" ht="30" customHeight="1" x14ac:dyDescent="0.3">
      <c r="A36" s="34">
        <v>31</v>
      </c>
      <c r="B36" s="74">
        <v>43598</v>
      </c>
      <c r="C36" s="44" t="s">
        <v>30</v>
      </c>
      <c r="D36" s="75" t="s">
        <v>83</v>
      </c>
      <c r="E36" s="15"/>
      <c r="F36" s="15"/>
      <c r="G36" s="32" t="s">
        <v>36</v>
      </c>
      <c r="H36" s="15"/>
      <c r="I36" s="15" t="s">
        <v>85</v>
      </c>
      <c r="J36" s="35" t="s">
        <v>125</v>
      </c>
      <c r="K36" s="28">
        <v>30000</v>
      </c>
      <c r="L36" s="46" t="s">
        <v>110</v>
      </c>
      <c r="M36" s="86"/>
      <c r="N36" s="37"/>
    </row>
    <row r="37" spans="1:15" s="38" customFormat="1" ht="30" customHeight="1" x14ac:dyDescent="0.3">
      <c r="A37" s="34">
        <v>32</v>
      </c>
      <c r="B37" s="74">
        <v>43598</v>
      </c>
      <c r="C37" s="32" t="s">
        <v>30</v>
      </c>
      <c r="D37" s="75" t="s">
        <v>78</v>
      </c>
      <c r="E37" s="75"/>
      <c r="F37" s="75"/>
      <c r="G37" s="32" t="s">
        <v>36</v>
      </c>
      <c r="H37" s="75"/>
      <c r="I37" s="75" t="s">
        <v>86</v>
      </c>
      <c r="J37" s="35" t="s">
        <v>125</v>
      </c>
      <c r="K37" s="28">
        <v>15000</v>
      </c>
      <c r="L37" s="46" t="s">
        <v>110</v>
      </c>
      <c r="M37" s="86"/>
      <c r="N37" s="37"/>
    </row>
    <row r="38" spans="1:15" s="38" customFormat="1" ht="30" customHeight="1" x14ac:dyDescent="0.3">
      <c r="A38" s="34">
        <v>33</v>
      </c>
      <c r="B38" s="74">
        <v>43598</v>
      </c>
      <c r="C38" s="32" t="s">
        <v>30</v>
      </c>
      <c r="D38" s="75" t="s">
        <v>78</v>
      </c>
      <c r="E38" s="15"/>
      <c r="F38" s="15"/>
      <c r="G38" s="32" t="s">
        <v>36</v>
      </c>
      <c r="H38" s="15"/>
      <c r="I38" s="75" t="s">
        <v>87</v>
      </c>
      <c r="J38" s="45" t="s">
        <v>74</v>
      </c>
      <c r="K38" s="28">
        <v>15000</v>
      </c>
      <c r="L38" s="46" t="s">
        <v>110</v>
      </c>
      <c r="M38" s="86"/>
      <c r="N38" s="37"/>
    </row>
    <row r="39" spans="1:15" s="38" customFormat="1" ht="30" customHeight="1" x14ac:dyDescent="0.3">
      <c r="A39" s="34">
        <v>34</v>
      </c>
      <c r="B39" s="74">
        <v>43598</v>
      </c>
      <c r="C39" s="32" t="s">
        <v>30</v>
      </c>
      <c r="D39" s="75" t="s">
        <v>78</v>
      </c>
      <c r="E39" s="15"/>
      <c r="F39" s="15"/>
      <c r="G39" s="32" t="s">
        <v>36</v>
      </c>
      <c r="H39" s="15"/>
      <c r="I39" s="75" t="s">
        <v>88</v>
      </c>
      <c r="J39" s="45" t="s">
        <v>74</v>
      </c>
      <c r="K39" s="28">
        <v>10000</v>
      </c>
      <c r="L39" s="46" t="s">
        <v>110</v>
      </c>
      <c r="M39" s="86"/>
      <c r="N39" s="37"/>
    </row>
    <row r="40" spans="1:15" s="38" customFormat="1" ht="30" customHeight="1" x14ac:dyDescent="0.3">
      <c r="A40" s="34">
        <v>35</v>
      </c>
      <c r="B40" s="74">
        <v>43600</v>
      </c>
      <c r="C40" s="47" t="s">
        <v>26</v>
      </c>
      <c r="D40" s="75"/>
      <c r="E40" s="75"/>
      <c r="F40" s="75"/>
      <c r="G40" s="32"/>
      <c r="H40" s="75"/>
      <c r="I40" s="75" t="s">
        <v>71</v>
      </c>
      <c r="J40" s="48" t="s">
        <v>26</v>
      </c>
      <c r="K40" s="77">
        <v>60000</v>
      </c>
      <c r="L40" s="46" t="s">
        <v>107</v>
      </c>
      <c r="M40" s="86"/>
      <c r="N40" s="37"/>
    </row>
    <row r="41" spans="1:15" s="38" customFormat="1" ht="30" customHeight="1" x14ac:dyDescent="0.3">
      <c r="A41" s="34">
        <v>36</v>
      </c>
      <c r="B41" s="74">
        <v>43600</v>
      </c>
      <c r="C41" s="47" t="s">
        <v>26</v>
      </c>
      <c r="D41" s="75" t="s">
        <v>28</v>
      </c>
      <c r="E41" s="75" t="s">
        <v>34</v>
      </c>
      <c r="F41" s="75"/>
      <c r="G41" s="32" t="s">
        <v>37</v>
      </c>
      <c r="H41" s="75" t="s">
        <v>37</v>
      </c>
      <c r="I41" s="75" t="s">
        <v>89</v>
      </c>
      <c r="J41" s="45" t="s">
        <v>53</v>
      </c>
      <c r="K41" s="77">
        <v>93900</v>
      </c>
      <c r="L41" s="33" t="s">
        <v>107</v>
      </c>
      <c r="M41" s="86"/>
      <c r="N41" s="37"/>
    </row>
    <row r="42" spans="1:15" s="38" customFormat="1" ht="30" customHeight="1" x14ac:dyDescent="0.3">
      <c r="A42" s="34">
        <v>37</v>
      </c>
      <c r="B42" s="74">
        <v>43601</v>
      </c>
      <c r="C42" s="47" t="s">
        <v>26</v>
      </c>
      <c r="D42" s="75" t="s">
        <v>33</v>
      </c>
      <c r="E42" s="75"/>
      <c r="F42" s="75"/>
      <c r="G42" s="32" t="s">
        <v>36</v>
      </c>
      <c r="H42" s="75"/>
      <c r="I42" s="75" t="s">
        <v>133</v>
      </c>
      <c r="J42" s="35" t="s">
        <v>26</v>
      </c>
      <c r="K42" s="77">
        <v>900000</v>
      </c>
      <c r="L42" s="46" t="s">
        <v>110</v>
      </c>
      <c r="M42" s="86"/>
      <c r="N42" s="37"/>
    </row>
    <row r="43" spans="1:15" s="38" customFormat="1" ht="30" customHeight="1" x14ac:dyDescent="0.3">
      <c r="A43" s="34">
        <v>38</v>
      </c>
      <c r="B43" s="74">
        <v>43601</v>
      </c>
      <c r="C43" s="47" t="s">
        <v>26</v>
      </c>
      <c r="D43" s="75" t="s">
        <v>29</v>
      </c>
      <c r="E43" s="15"/>
      <c r="F43" s="15"/>
      <c r="G43" s="32" t="s">
        <v>36</v>
      </c>
      <c r="H43" s="15"/>
      <c r="I43" s="75" t="s">
        <v>134</v>
      </c>
      <c r="J43" s="35" t="s">
        <v>70</v>
      </c>
      <c r="K43" s="77">
        <v>455000</v>
      </c>
      <c r="L43" s="46" t="s">
        <v>110</v>
      </c>
      <c r="M43" s="86"/>
      <c r="N43" s="37"/>
    </row>
    <row r="44" spans="1:15" s="38" customFormat="1" ht="30" customHeight="1" x14ac:dyDescent="0.3">
      <c r="A44" s="34">
        <v>39</v>
      </c>
      <c r="B44" s="74">
        <v>43601</v>
      </c>
      <c r="C44" s="32" t="s">
        <v>30</v>
      </c>
      <c r="D44" s="75" t="s">
        <v>33</v>
      </c>
      <c r="E44" s="15"/>
      <c r="F44" s="15"/>
      <c r="G44" s="32" t="s">
        <v>36</v>
      </c>
      <c r="H44" s="15"/>
      <c r="I44" s="76" t="s">
        <v>90</v>
      </c>
      <c r="J44" s="35" t="s">
        <v>114</v>
      </c>
      <c r="K44" s="28">
        <v>20000</v>
      </c>
      <c r="L44" s="33" t="s">
        <v>110</v>
      </c>
      <c r="M44" s="86"/>
      <c r="N44" s="37"/>
    </row>
    <row r="45" spans="1:15" s="38" customFormat="1" ht="30" customHeight="1" x14ac:dyDescent="0.3">
      <c r="A45" s="34">
        <v>40</v>
      </c>
      <c r="B45" s="74">
        <v>43601</v>
      </c>
      <c r="C45" s="32" t="s">
        <v>30</v>
      </c>
      <c r="D45" s="75" t="s">
        <v>33</v>
      </c>
      <c r="E45" s="75"/>
      <c r="F45" s="75"/>
      <c r="G45" s="32" t="s">
        <v>36</v>
      </c>
      <c r="H45" s="75"/>
      <c r="I45" s="76" t="s">
        <v>49</v>
      </c>
      <c r="J45" s="35" t="s">
        <v>106</v>
      </c>
      <c r="K45" s="77">
        <v>30000</v>
      </c>
      <c r="L45" s="33" t="s">
        <v>110</v>
      </c>
      <c r="M45" s="86"/>
      <c r="N45" s="37"/>
    </row>
    <row r="46" spans="1:15" s="38" customFormat="1" ht="30" customHeight="1" x14ac:dyDescent="0.3">
      <c r="A46" s="34">
        <v>41</v>
      </c>
      <c r="B46" s="74">
        <v>43601</v>
      </c>
      <c r="C46" s="32" t="s">
        <v>30</v>
      </c>
      <c r="D46" s="75" t="s">
        <v>29</v>
      </c>
      <c r="E46" s="75"/>
      <c r="F46" s="75"/>
      <c r="G46" s="32" t="s">
        <v>36</v>
      </c>
      <c r="H46" s="75"/>
      <c r="I46" s="76" t="s">
        <v>91</v>
      </c>
      <c r="J46" s="35" t="s">
        <v>106</v>
      </c>
      <c r="K46" s="77">
        <v>30000</v>
      </c>
      <c r="L46" s="49" t="s">
        <v>110</v>
      </c>
      <c r="M46" s="86"/>
      <c r="N46" s="37"/>
    </row>
    <row r="47" spans="1:15" s="38" customFormat="1" ht="30" customHeight="1" x14ac:dyDescent="0.3">
      <c r="A47" s="34">
        <v>42</v>
      </c>
      <c r="B47" s="74">
        <v>43601</v>
      </c>
      <c r="C47" s="32" t="s">
        <v>30</v>
      </c>
      <c r="D47" s="75" t="s">
        <v>33</v>
      </c>
      <c r="E47" s="75"/>
      <c r="F47" s="75"/>
      <c r="G47" s="32" t="s">
        <v>36</v>
      </c>
      <c r="H47" s="75"/>
      <c r="I47" s="76" t="s">
        <v>77</v>
      </c>
      <c r="J47" s="35" t="s">
        <v>125</v>
      </c>
      <c r="K47" s="28">
        <v>220000</v>
      </c>
      <c r="L47" s="49" t="s">
        <v>110</v>
      </c>
      <c r="M47" s="86"/>
      <c r="N47" s="37"/>
    </row>
    <row r="48" spans="1:15" s="38" customFormat="1" ht="30" customHeight="1" x14ac:dyDescent="0.3">
      <c r="A48" s="34">
        <v>43</v>
      </c>
      <c r="B48" s="74">
        <v>43601</v>
      </c>
      <c r="C48" s="32" t="s">
        <v>30</v>
      </c>
      <c r="D48" s="75" t="s">
        <v>33</v>
      </c>
      <c r="E48" s="15"/>
      <c r="F48" s="15"/>
      <c r="G48" s="32" t="s">
        <v>36</v>
      </c>
      <c r="H48" s="15"/>
      <c r="I48" s="76" t="s">
        <v>77</v>
      </c>
      <c r="J48" s="35" t="s">
        <v>126</v>
      </c>
      <c r="K48" s="28">
        <v>4000</v>
      </c>
      <c r="L48" s="33" t="s">
        <v>110</v>
      </c>
      <c r="M48" s="86"/>
      <c r="N48" s="37"/>
    </row>
    <row r="49" spans="1:15" s="38" customFormat="1" ht="30" customHeight="1" x14ac:dyDescent="0.3">
      <c r="A49" s="34">
        <v>44</v>
      </c>
      <c r="B49" s="74">
        <v>43601</v>
      </c>
      <c r="C49" s="32" t="s">
        <v>30</v>
      </c>
      <c r="D49" s="75" t="s">
        <v>29</v>
      </c>
      <c r="E49" s="75"/>
      <c r="F49" s="75"/>
      <c r="G49" s="32" t="s">
        <v>36</v>
      </c>
      <c r="H49" s="75"/>
      <c r="I49" s="76" t="s">
        <v>92</v>
      </c>
      <c r="J49" s="35" t="s">
        <v>53</v>
      </c>
      <c r="K49" s="27">
        <v>200000</v>
      </c>
      <c r="L49" s="46" t="s">
        <v>110</v>
      </c>
      <c r="M49" s="86"/>
      <c r="N49" s="36"/>
      <c r="O49" s="37"/>
    </row>
    <row r="50" spans="1:15" s="38" customFormat="1" ht="30" customHeight="1" x14ac:dyDescent="0.3">
      <c r="A50" s="34">
        <v>45</v>
      </c>
      <c r="B50" s="74">
        <v>43602</v>
      </c>
      <c r="C50" s="32" t="s">
        <v>30</v>
      </c>
      <c r="D50" s="75" t="s">
        <v>83</v>
      </c>
      <c r="E50" s="15"/>
      <c r="F50" s="15"/>
      <c r="G50" s="32" t="s">
        <v>36</v>
      </c>
      <c r="H50" s="15"/>
      <c r="I50" s="16" t="s">
        <v>135</v>
      </c>
      <c r="J50" s="35" t="s">
        <v>125</v>
      </c>
      <c r="K50" s="28">
        <v>2000000</v>
      </c>
      <c r="L50" s="33" t="s">
        <v>107</v>
      </c>
      <c r="M50" s="86"/>
      <c r="N50" s="37"/>
    </row>
    <row r="51" spans="1:15" s="38" customFormat="1" ht="30" customHeight="1" x14ac:dyDescent="0.3">
      <c r="A51" s="34">
        <v>46</v>
      </c>
      <c r="B51" s="74">
        <v>43602</v>
      </c>
      <c r="C51" s="47" t="s">
        <v>26</v>
      </c>
      <c r="D51" s="75"/>
      <c r="E51" s="75"/>
      <c r="F51" s="75"/>
      <c r="G51" s="32"/>
      <c r="H51" s="75"/>
      <c r="I51" s="75" t="s">
        <v>71</v>
      </c>
      <c r="J51" s="45" t="s">
        <v>26</v>
      </c>
      <c r="K51" s="27">
        <v>160000</v>
      </c>
      <c r="L51" s="46" t="s">
        <v>107</v>
      </c>
      <c r="M51" s="86"/>
      <c r="N51" s="36"/>
      <c r="O51" s="37"/>
    </row>
    <row r="52" spans="1:15" s="38" customFormat="1" ht="30" customHeight="1" x14ac:dyDescent="0.3">
      <c r="A52" s="34">
        <v>47</v>
      </c>
      <c r="B52" s="74">
        <v>43602</v>
      </c>
      <c r="C52" s="32" t="s">
        <v>30</v>
      </c>
      <c r="D52" s="75" t="s">
        <v>33</v>
      </c>
      <c r="E52" s="15"/>
      <c r="F52" s="15"/>
      <c r="G52" s="32" t="s">
        <v>36</v>
      </c>
      <c r="H52" s="15"/>
      <c r="I52" s="15" t="s">
        <v>136</v>
      </c>
      <c r="J52" s="35" t="s">
        <v>122</v>
      </c>
      <c r="K52" s="28">
        <v>1500000</v>
      </c>
      <c r="L52" s="46" t="s">
        <v>107</v>
      </c>
      <c r="M52" s="86"/>
      <c r="N52" s="37"/>
    </row>
    <row r="53" spans="1:15" s="38" customFormat="1" ht="30" customHeight="1" x14ac:dyDescent="0.3">
      <c r="A53" s="34">
        <v>48</v>
      </c>
      <c r="B53" s="74">
        <v>43603</v>
      </c>
      <c r="C53" s="32" t="s">
        <v>30</v>
      </c>
      <c r="D53" s="75" t="s">
        <v>28</v>
      </c>
      <c r="E53" s="75" t="s">
        <v>51</v>
      </c>
      <c r="F53" s="75"/>
      <c r="G53" s="32" t="s">
        <v>36</v>
      </c>
      <c r="H53" s="15"/>
      <c r="I53" s="75" t="s">
        <v>75</v>
      </c>
      <c r="J53" s="35" t="s">
        <v>122</v>
      </c>
      <c r="K53" s="28">
        <v>500000</v>
      </c>
      <c r="L53" s="33" t="s">
        <v>110</v>
      </c>
      <c r="M53" s="86"/>
      <c r="N53" s="37"/>
    </row>
    <row r="54" spans="1:15" s="38" customFormat="1" ht="30" customHeight="1" x14ac:dyDescent="0.3">
      <c r="A54" s="34">
        <v>49</v>
      </c>
      <c r="B54" s="74">
        <v>43605</v>
      </c>
      <c r="C54" s="44" t="s">
        <v>30</v>
      </c>
      <c r="D54" s="75" t="s">
        <v>33</v>
      </c>
      <c r="E54" s="75"/>
      <c r="F54" s="75"/>
      <c r="G54" s="32" t="s">
        <v>36</v>
      </c>
      <c r="H54" s="75"/>
      <c r="I54" s="75" t="s">
        <v>93</v>
      </c>
      <c r="J54" s="35" t="s">
        <v>106</v>
      </c>
      <c r="K54" s="27">
        <v>10000</v>
      </c>
      <c r="L54" s="33" t="s">
        <v>110</v>
      </c>
      <c r="M54" s="86"/>
      <c r="N54" s="36"/>
      <c r="O54" s="37"/>
    </row>
    <row r="55" spans="1:15" s="38" customFormat="1" ht="30" customHeight="1" x14ac:dyDescent="0.3">
      <c r="A55" s="34">
        <v>50</v>
      </c>
      <c r="B55" s="74">
        <v>43605</v>
      </c>
      <c r="C55" s="32" t="s">
        <v>52</v>
      </c>
      <c r="D55" s="75"/>
      <c r="E55" s="15"/>
      <c r="F55" s="15"/>
      <c r="G55" s="32"/>
      <c r="H55" s="15"/>
      <c r="I55" s="75" t="s">
        <v>54</v>
      </c>
      <c r="J55" s="48" t="s">
        <v>52</v>
      </c>
      <c r="K55" s="77">
        <v>140000</v>
      </c>
      <c r="L55" s="46" t="s">
        <v>107</v>
      </c>
      <c r="M55" s="86"/>
      <c r="N55" s="37"/>
    </row>
    <row r="56" spans="1:15" s="38" customFormat="1" ht="30" customHeight="1" x14ac:dyDescent="0.3">
      <c r="A56" s="34">
        <v>51</v>
      </c>
      <c r="B56" s="74">
        <v>43605</v>
      </c>
      <c r="C56" s="32" t="s">
        <v>72</v>
      </c>
      <c r="D56" s="75" t="s">
        <v>28</v>
      </c>
      <c r="E56" s="75" t="s">
        <v>27</v>
      </c>
      <c r="F56" s="75"/>
      <c r="G56" s="32" t="s">
        <v>36</v>
      </c>
      <c r="H56" s="75"/>
      <c r="I56" s="75" t="s">
        <v>96</v>
      </c>
      <c r="J56" s="48" t="s">
        <v>53</v>
      </c>
      <c r="K56" s="28">
        <v>200000</v>
      </c>
      <c r="L56" s="33" t="s">
        <v>110</v>
      </c>
      <c r="M56" s="86"/>
      <c r="N56" s="37"/>
    </row>
    <row r="57" spans="1:15" s="38" customFormat="1" ht="30" customHeight="1" x14ac:dyDescent="0.3">
      <c r="A57" s="34">
        <v>52</v>
      </c>
      <c r="B57" s="74">
        <v>43605</v>
      </c>
      <c r="C57" s="32" t="s">
        <v>52</v>
      </c>
      <c r="D57" s="75" t="s">
        <v>29</v>
      </c>
      <c r="E57" s="15"/>
      <c r="F57" s="15"/>
      <c r="G57" s="32" t="s">
        <v>36</v>
      </c>
      <c r="H57" s="15"/>
      <c r="I57" s="75" t="s">
        <v>137</v>
      </c>
      <c r="J57" s="45" t="s">
        <v>26</v>
      </c>
      <c r="K57" s="28">
        <v>41720</v>
      </c>
      <c r="L57" s="46" t="s">
        <v>107</v>
      </c>
      <c r="M57" s="86"/>
      <c r="N57" s="37"/>
    </row>
    <row r="58" spans="1:15" s="38" customFormat="1" ht="30" customHeight="1" x14ac:dyDescent="0.3">
      <c r="A58" s="34">
        <v>53</v>
      </c>
      <c r="B58" s="74">
        <v>43606</v>
      </c>
      <c r="C58" s="32" t="s">
        <v>26</v>
      </c>
      <c r="D58" s="75" t="s">
        <v>109</v>
      </c>
      <c r="E58" s="15"/>
      <c r="F58" s="15"/>
      <c r="G58" s="32" t="s">
        <v>36</v>
      </c>
      <c r="H58" s="15"/>
      <c r="I58" s="16" t="s">
        <v>138</v>
      </c>
      <c r="J58" s="45" t="s">
        <v>139</v>
      </c>
      <c r="K58" s="28">
        <v>100000</v>
      </c>
      <c r="L58" s="33" t="s">
        <v>107</v>
      </c>
      <c r="M58" s="86"/>
      <c r="N58" s="37"/>
    </row>
    <row r="59" spans="1:15" s="38" customFormat="1" ht="30" customHeight="1" x14ac:dyDescent="0.3">
      <c r="A59" s="34">
        <v>54</v>
      </c>
      <c r="B59" s="74">
        <v>43606</v>
      </c>
      <c r="C59" s="32" t="s">
        <v>26</v>
      </c>
      <c r="D59" s="75" t="s">
        <v>78</v>
      </c>
      <c r="E59" s="15"/>
      <c r="F59" s="15"/>
      <c r="G59" s="32" t="s">
        <v>36</v>
      </c>
      <c r="H59" s="15"/>
      <c r="I59" s="15" t="s">
        <v>140</v>
      </c>
      <c r="J59" s="45" t="s">
        <v>139</v>
      </c>
      <c r="K59" s="28">
        <v>93000</v>
      </c>
      <c r="L59" s="46" t="s">
        <v>110</v>
      </c>
      <c r="M59" s="86"/>
      <c r="N59" s="37"/>
    </row>
    <row r="60" spans="1:15" s="38" customFormat="1" ht="30" customHeight="1" x14ac:dyDescent="0.3">
      <c r="A60" s="34">
        <v>55</v>
      </c>
      <c r="B60" s="74">
        <v>43606</v>
      </c>
      <c r="C60" s="44" t="s">
        <v>26</v>
      </c>
      <c r="D60" s="75" t="s">
        <v>29</v>
      </c>
      <c r="E60" s="15"/>
      <c r="F60" s="15"/>
      <c r="G60" s="32" t="s">
        <v>36</v>
      </c>
      <c r="H60" s="15"/>
      <c r="I60" s="75" t="s">
        <v>141</v>
      </c>
      <c r="J60" s="45" t="s">
        <v>139</v>
      </c>
      <c r="K60" s="28">
        <v>55000</v>
      </c>
      <c r="L60" s="49" t="s">
        <v>110</v>
      </c>
      <c r="M60" s="86"/>
      <c r="N60" s="37"/>
    </row>
    <row r="61" spans="1:15" s="38" customFormat="1" ht="30" customHeight="1" x14ac:dyDescent="0.3">
      <c r="A61" s="34">
        <v>56</v>
      </c>
      <c r="B61" s="74">
        <v>43606</v>
      </c>
      <c r="C61" s="47" t="s">
        <v>30</v>
      </c>
      <c r="D61" s="15" t="s">
        <v>56</v>
      </c>
      <c r="E61" s="15"/>
      <c r="F61" s="15"/>
      <c r="G61" s="32" t="s">
        <v>36</v>
      </c>
      <c r="H61" s="15"/>
      <c r="I61" s="15" t="s">
        <v>142</v>
      </c>
      <c r="J61" s="35" t="s">
        <v>114</v>
      </c>
      <c r="K61" s="28">
        <v>100000</v>
      </c>
      <c r="L61" s="49" t="s">
        <v>110</v>
      </c>
      <c r="M61" s="86"/>
      <c r="N61" s="37"/>
    </row>
    <row r="62" spans="1:15" s="38" customFormat="1" ht="30" customHeight="1" x14ac:dyDescent="0.3">
      <c r="A62" s="34">
        <v>57</v>
      </c>
      <c r="B62" s="74">
        <v>43606</v>
      </c>
      <c r="C62" s="47" t="s">
        <v>30</v>
      </c>
      <c r="D62" s="75" t="s">
        <v>28</v>
      </c>
      <c r="E62" s="75" t="s">
        <v>27</v>
      </c>
      <c r="F62" s="15"/>
      <c r="G62" s="32" t="s">
        <v>36</v>
      </c>
      <c r="H62" s="15"/>
      <c r="I62" s="75" t="s">
        <v>143</v>
      </c>
      <c r="J62" s="35" t="s">
        <v>114</v>
      </c>
      <c r="K62" s="28">
        <v>50000</v>
      </c>
      <c r="L62" s="49" t="s">
        <v>110</v>
      </c>
      <c r="M62" s="86"/>
      <c r="N62" s="37"/>
    </row>
    <row r="63" spans="1:15" s="38" customFormat="1" ht="30" customHeight="1" x14ac:dyDescent="0.3">
      <c r="A63" s="34">
        <v>58</v>
      </c>
      <c r="B63" s="74">
        <v>43606</v>
      </c>
      <c r="C63" s="47" t="s">
        <v>30</v>
      </c>
      <c r="D63" s="75" t="s">
        <v>33</v>
      </c>
      <c r="E63" s="75"/>
      <c r="F63" s="15"/>
      <c r="G63" s="32" t="s">
        <v>36</v>
      </c>
      <c r="H63" s="15"/>
      <c r="I63" s="75" t="s">
        <v>95</v>
      </c>
      <c r="J63" s="35" t="s">
        <v>106</v>
      </c>
      <c r="K63" s="28">
        <v>15000</v>
      </c>
      <c r="L63" s="49" t="s">
        <v>110</v>
      </c>
      <c r="M63" s="86"/>
      <c r="N63" s="37"/>
    </row>
    <row r="64" spans="1:15" s="38" customFormat="1" ht="30" customHeight="1" x14ac:dyDescent="0.3">
      <c r="A64" s="34">
        <v>59</v>
      </c>
      <c r="B64" s="74">
        <v>43606</v>
      </c>
      <c r="C64" s="47" t="s">
        <v>30</v>
      </c>
      <c r="D64" s="15" t="s">
        <v>94</v>
      </c>
      <c r="E64" s="15"/>
      <c r="F64" s="15"/>
      <c r="G64" s="32" t="s">
        <v>36</v>
      </c>
      <c r="H64" s="15"/>
      <c r="I64" s="75" t="s">
        <v>97</v>
      </c>
      <c r="J64" s="48" t="s">
        <v>125</v>
      </c>
      <c r="K64" s="28">
        <v>45000</v>
      </c>
      <c r="L64" s="49" t="s">
        <v>110</v>
      </c>
      <c r="M64" s="86"/>
      <c r="N64" s="37"/>
    </row>
    <row r="65" spans="1:14" s="38" customFormat="1" ht="30" customHeight="1" x14ac:dyDescent="0.3">
      <c r="A65" s="34">
        <v>60</v>
      </c>
      <c r="B65" s="74">
        <v>43607</v>
      </c>
      <c r="C65" s="44" t="s">
        <v>26</v>
      </c>
      <c r="D65" s="75" t="s">
        <v>28</v>
      </c>
      <c r="E65" s="75" t="s">
        <v>27</v>
      </c>
      <c r="F65" s="15"/>
      <c r="G65" s="32" t="s">
        <v>36</v>
      </c>
      <c r="H65" s="15"/>
      <c r="I65" s="15" t="s">
        <v>144</v>
      </c>
      <c r="J65" s="48" t="s">
        <v>139</v>
      </c>
      <c r="K65" s="28">
        <v>20000</v>
      </c>
      <c r="L65" s="49" t="s">
        <v>110</v>
      </c>
      <c r="M65" s="86"/>
      <c r="N65" s="37"/>
    </row>
    <row r="66" spans="1:14" s="38" customFormat="1" ht="30" customHeight="1" x14ac:dyDescent="0.3">
      <c r="A66" s="34">
        <v>61</v>
      </c>
      <c r="B66" s="74">
        <v>43607</v>
      </c>
      <c r="C66" s="32" t="s">
        <v>26</v>
      </c>
      <c r="D66" s="75"/>
      <c r="E66" s="75"/>
      <c r="F66" s="75"/>
      <c r="G66" s="32"/>
      <c r="H66" s="75"/>
      <c r="I66" s="75" t="s">
        <v>54</v>
      </c>
      <c r="J66" s="48" t="s">
        <v>26</v>
      </c>
      <c r="K66" s="28">
        <v>40000</v>
      </c>
      <c r="L66" s="49" t="s">
        <v>107</v>
      </c>
      <c r="M66" s="86"/>
      <c r="N66" s="37"/>
    </row>
    <row r="67" spans="1:14" s="38" customFormat="1" ht="30" customHeight="1" x14ac:dyDescent="0.3">
      <c r="A67" s="34">
        <v>62</v>
      </c>
      <c r="B67" s="74">
        <v>43607</v>
      </c>
      <c r="C67" s="47" t="s">
        <v>30</v>
      </c>
      <c r="D67" s="15" t="s">
        <v>94</v>
      </c>
      <c r="E67" s="15"/>
      <c r="F67" s="15"/>
      <c r="G67" s="32" t="s">
        <v>36</v>
      </c>
      <c r="H67" s="15"/>
      <c r="I67" s="75" t="s">
        <v>145</v>
      </c>
      <c r="J67" s="48" t="s">
        <v>125</v>
      </c>
      <c r="K67" s="28">
        <v>30000</v>
      </c>
      <c r="L67" s="49" t="s">
        <v>110</v>
      </c>
      <c r="M67" s="86"/>
      <c r="N67" s="37"/>
    </row>
    <row r="68" spans="1:14" s="38" customFormat="1" ht="30" customHeight="1" x14ac:dyDescent="0.3">
      <c r="A68" s="34">
        <v>63</v>
      </c>
      <c r="B68" s="74">
        <v>43609</v>
      </c>
      <c r="C68" s="32" t="s">
        <v>26</v>
      </c>
      <c r="D68" s="75"/>
      <c r="E68" s="75"/>
      <c r="F68" s="75"/>
      <c r="G68" s="32"/>
      <c r="H68" s="75"/>
      <c r="I68" s="75" t="s">
        <v>71</v>
      </c>
      <c r="J68" s="45" t="s">
        <v>26</v>
      </c>
      <c r="K68" s="28">
        <v>110000</v>
      </c>
      <c r="L68" s="64" t="s">
        <v>107</v>
      </c>
      <c r="M68" s="86"/>
      <c r="N68" s="37"/>
    </row>
    <row r="69" spans="1:14" s="38" customFormat="1" ht="30" customHeight="1" x14ac:dyDescent="0.3">
      <c r="A69" s="34">
        <v>64</v>
      </c>
      <c r="B69" s="74">
        <v>43609</v>
      </c>
      <c r="C69" s="47" t="s">
        <v>52</v>
      </c>
      <c r="D69" s="75" t="s">
        <v>109</v>
      </c>
      <c r="E69" s="15"/>
      <c r="F69" s="15"/>
      <c r="G69" s="32" t="s">
        <v>36</v>
      </c>
      <c r="H69" s="15"/>
      <c r="I69" s="15" t="s">
        <v>124</v>
      </c>
      <c r="J69" s="63" t="s">
        <v>52</v>
      </c>
      <c r="K69" s="28">
        <v>120000</v>
      </c>
      <c r="L69" s="49" t="s">
        <v>110</v>
      </c>
      <c r="M69" s="86"/>
      <c r="N69" s="37"/>
    </row>
    <row r="70" spans="1:14" s="38" customFormat="1" ht="30" customHeight="1" x14ac:dyDescent="0.3">
      <c r="A70" s="34">
        <v>65</v>
      </c>
      <c r="B70" s="74">
        <v>43612</v>
      </c>
      <c r="C70" s="47" t="s">
        <v>30</v>
      </c>
      <c r="D70" s="75" t="s">
        <v>109</v>
      </c>
      <c r="E70" s="15"/>
      <c r="F70" s="15"/>
      <c r="G70" s="32" t="s">
        <v>36</v>
      </c>
      <c r="H70" s="15"/>
      <c r="I70" s="15" t="s">
        <v>146</v>
      </c>
      <c r="J70" s="57" t="s">
        <v>106</v>
      </c>
      <c r="K70" s="28">
        <v>20000</v>
      </c>
      <c r="L70" s="49" t="s">
        <v>110</v>
      </c>
      <c r="M70" s="86"/>
      <c r="N70" s="37"/>
    </row>
    <row r="71" spans="1:14" s="38" customFormat="1" ht="30" customHeight="1" x14ac:dyDescent="0.3">
      <c r="A71" s="34">
        <v>66</v>
      </c>
      <c r="B71" s="74">
        <v>43612</v>
      </c>
      <c r="C71" s="32" t="s">
        <v>26</v>
      </c>
      <c r="D71" s="75"/>
      <c r="E71" s="75"/>
      <c r="F71" s="75"/>
      <c r="G71" s="32"/>
      <c r="H71" s="75"/>
      <c r="I71" s="75" t="s">
        <v>54</v>
      </c>
      <c r="J71" s="45" t="s">
        <v>26</v>
      </c>
      <c r="K71" s="77">
        <v>20000</v>
      </c>
      <c r="L71" s="49" t="s">
        <v>107</v>
      </c>
      <c r="M71" s="86"/>
      <c r="N71" s="37"/>
    </row>
    <row r="72" spans="1:14" s="38" customFormat="1" ht="30" customHeight="1" x14ac:dyDescent="0.3">
      <c r="A72" s="34">
        <v>67</v>
      </c>
      <c r="B72" s="74">
        <v>43612</v>
      </c>
      <c r="C72" s="32" t="s">
        <v>26</v>
      </c>
      <c r="D72" s="75" t="s">
        <v>33</v>
      </c>
      <c r="E72" s="15"/>
      <c r="F72" s="15"/>
      <c r="G72" s="32" t="s">
        <v>36</v>
      </c>
      <c r="H72" s="15"/>
      <c r="I72" s="15" t="s">
        <v>147</v>
      </c>
      <c r="J72" s="59" t="s">
        <v>26</v>
      </c>
      <c r="K72" s="77">
        <v>110000</v>
      </c>
      <c r="L72" s="49" t="s">
        <v>110</v>
      </c>
      <c r="M72" s="86"/>
      <c r="N72" s="37"/>
    </row>
    <row r="73" spans="1:14" s="38" customFormat="1" ht="30" customHeight="1" x14ac:dyDescent="0.3">
      <c r="A73" s="34">
        <v>68</v>
      </c>
      <c r="B73" s="74">
        <v>43612</v>
      </c>
      <c r="C73" s="58" t="s">
        <v>30</v>
      </c>
      <c r="D73" s="75" t="s">
        <v>55</v>
      </c>
      <c r="E73" s="15"/>
      <c r="F73" s="15"/>
      <c r="G73" s="32" t="s">
        <v>36</v>
      </c>
      <c r="H73" s="15"/>
      <c r="I73" s="15" t="s">
        <v>148</v>
      </c>
      <c r="J73" s="48" t="s">
        <v>125</v>
      </c>
      <c r="K73" s="28">
        <v>10000</v>
      </c>
      <c r="L73" s="60" t="s">
        <v>110</v>
      </c>
      <c r="M73" s="86"/>
      <c r="N73" s="37"/>
    </row>
    <row r="74" spans="1:14" s="38" customFormat="1" ht="30" customHeight="1" x14ac:dyDescent="0.3">
      <c r="A74" s="34">
        <v>69</v>
      </c>
      <c r="B74" s="74">
        <v>43613</v>
      </c>
      <c r="C74" s="58" t="s">
        <v>139</v>
      </c>
      <c r="D74" s="75" t="s">
        <v>33</v>
      </c>
      <c r="E74" s="15"/>
      <c r="F74" s="15"/>
      <c r="G74" s="32" t="s">
        <v>36</v>
      </c>
      <c r="H74" s="15"/>
      <c r="I74" s="15" t="s">
        <v>149</v>
      </c>
      <c r="J74" s="59" t="s">
        <v>139</v>
      </c>
      <c r="K74" s="28">
        <v>5057000</v>
      </c>
      <c r="L74" s="60" t="s">
        <v>110</v>
      </c>
      <c r="M74" s="86"/>
      <c r="N74" s="37"/>
    </row>
    <row r="75" spans="1:14" s="38" customFormat="1" ht="30" customHeight="1" x14ac:dyDescent="0.3">
      <c r="A75" s="34">
        <v>70</v>
      </c>
      <c r="B75" s="74">
        <v>43613</v>
      </c>
      <c r="C75" s="58" t="s">
        <v>139</v>
      </c>
      <c r="D75" s="75" t="s">
        <v>29</v>
      </c>
      <c r="E75" s="15"/>
      <c r="F75" s="15"/>
      <c r="G75" s="32" t="s">
        <v>36</v>
      </c>
      <c r="H75" s="15"/>
      <c r="I75" s="15" t="s">
        <v>150</v>
      </c>
      <c r="J75" s="59" t="s">
        <v>139</v>
      </c>
      <c r="K75" s="28">
        <v>848000</v>
      </c>
      <c r="L75" s="60" t="s">
        <v>110</v>
      </c>
      <c r="M75" s="86"/>
      <c r="N75" s="37"/>
    </row>
    <row r="76" spans="1:14" s="38" customFormat="1" ht="30" customHeight="1" x14ac:dyDescent="0.3">
      <c r="A76" s="34">
        <v>71</v>
      </c>
      <c r="B76" s="74">
        <v>43613</v>
      </c>
      <c r="C76" s="62" t="s">
        <v>30</v>
      </c>
      <c r="D76" s="75" t="s">
        <v>109</v>
      </c>
      <c r="E76" s="15"/>
      <c r="F76" s="15"/>
      <c r="G76" s="32" t="s">
        <v>36</v>
      </c>
      <c r="H76" s="15"/>
      <c r="I76" s="15" t="s">
        <v>151</v>
      </c>
      <c r="J76" s="63" t="s">
        <v>114</v>
      </c>
      <c r="K76" s="28">
        <v>110000</v>
      </c>
      <c r="L76" s="64" t="s">
        <v>110</v>
      </c>
      <c r="M76" s="86"/>
      <c r="N76" s="37"/>
    </row>
    <row r="77" spans="1:14" s="38" customFormat="1" ht="30" customHeight="1" x14ac:dyDescent="0.3">
      <c r="A77" s="34">
        <v>72</v>
      </c>
      <c r="B77" s="74">
        <v>43613</v>
      </c>
      <c r="C77" s="62" t="s">
        <v>30</v>
      </c>
      <c r="D77" s="75" t="s">
        <v>109</v>
      </c>
      <c r="E77" s="75"/>
      <c r="F77" s="75"/>
      <c r="G77" s="32" t="s">
        <v>36</v>
      </c>
      <c r="H77" s="75"/>
      <c r="I77" s="75" t="s">
        <v>152</v>
      </c>
      <c r="J77" s="45" t="s">
        <v>106</v>
      </c>
      <c r="K77" s="28">
        <v>65000</v>
      </c>
      <c r="L77" s="64" t="s">
        <v>110</v>
      </c>
      <c r="M77" s="86"/>
      <c r="N77" s="37"/>
    </row>
    <row r="78" spans="1:14" s="38" customFormat="1" ht="30" customHeight="1" x14ac:dyDescent="0.3">
      <c r="A78" s="34">
        <v>73</v>
      </c>
      <c r="B78" s="74">
        <v>43613</v>
      </c>
      <c r="C78" s="62" t="s">
        <v>30</v>
      </c>
      <c r="D78" s="75" t="s">
        <v>109</v>
      </c>
      <c r="E78" s="75"/>
      <c r="F78" s="75"/>
      <c r="G78" s="32" t="s">
        <v>36</v>
      </c>
      <c r="H78" s="75"/>
      <c r="I78" s="75" t="s">
        <v>153</v>
      </c>
      <c r="J78" s="63" t="s">
        <v>154</v>
      </c>
      <c r="K78" s="77">
        <v>250000</v>
      </c>
      <c r="L78" s="64" t="s">
        <v>110</v>
      </c>
      <c r="M78" s="86"/>
      <c r="N78" s="37"/>
    </row>
    <row r="79" spans="1:14" s="38" customFormat="1" ht="30" customHeight="1" x14ac:dyDescent="0.3">
      <c r="A79" s="34">
        <v>74</v>
      </c>
      <c r="B79" s="74">
        <v>43613</v>
      </c>
      <c r="C79" s="62" t="s">
        <v>30</v>
      </c>
      <c r="D79" s="75" t="s">
        <v>104</v>
      </c>
      <c r="E79" s="75"/>
      <c r="F79" s="75"/>
      <c r="G79" s="32" t="s">
        <v>36</v>
      </c>
      <c r="H79" s="75"/>
      <c r="I79" s="75" t="s">
        <v>155</v>
      </c>
      <c r="J79" s="63" t="s">
        <v>154</v>
      </c>
      <c r="K79" s="77">
        <v>100000</v>
      </c>
      <c r="L79" s="64" t="s">
        <v>110</v>
      </c>
      <c r="M79" s="86"/>
      <c r="N79" s="37"/>
    </row>
    <row r="80" spans="1:14" s="38" customFormat="1" ht="30" customHeight="1" x14ac:dyDescent="0.3">
      <c r="A80" s="34">
        <v>75</v>
      </c>
      <c r="B80" s="74">
        <v>43613</v>
      </c>
      <c r="C80" s="62" t="s">
        <v>30</v>
      </c>
      <c r="D80" s="75" t="s">
        <v>109</v>
      </c>
      <c r="E80" s="75"/>
      <c r="F80" s="75"/>
      <c r="G80" s="32" t="s">
        <v>36</v>
      </c>
      <c r="H80" s="75"/>
      <c r="I80" s="75" t="s">
        <v>156</v>
      </c>
      <c r="J80" s="63" t="s">
        <v>125</v>
      </c>
      <c r="K80" s="77">
        <v>360000</v>
      </c>
      <c r="L80" s="64" t="s">
        <v>110</v>
      </c>
      <c r="M80" s="86"/>
      <c r="N80" s="37"/>
    </row>
    <row r="81" spans="1:14" s="38" customFormat="1" ht="30" customHeight="1" x14ac:dyDescent="0.3">
      <c r="A81" s="34">
        <v>76</v>
      </c>
      <c r="B81" s="74">
        <v>43613</v>
      </c>
      <c r="C81" s="62" t="s">
        <v>30</v>
      </c>
      <c r="D81" s="75" t="s">
        <v>57</v>
      </c>
      <c r="E81" s="75"/>
      <c r="F81" s="75"/>
      <c r="G81" s="32" t="s">
        <v>36</v>
      </c>
      <c r="H81" s="75"/>
      <c r="I81" s="75" t="s">
        <v>157</v>
      </c>
      <c r="J81" s="63" t="s">
        <v>122</v>
      </c>
      <c r="K81" s="77">
        <v>5000</v>
      </c>
      <c r="L81" s="64" t="s">
        <v>110</v>
      </c>
      <c r="M81" s="86"/>
      <c r="N81" s="37"/>
    </row>
    <row r="82" spans="1:14" s="38" customFormat="1" ht="30" customHeight="1" x14ac:dyDescent="0.3">
      <c r="A82" s="34">
        <v>77</v>
      </c>
      <c r="B82" s="74">
        <v>43613</v>
      </c>
      <c r="C82" s="62" t="s">
        <v>30</v>
      </c>
      <c r="D82" s="75" t="s">
        <v>33</v>
      </c>
      <c r="E82" s="75"/>
      <c r="F82" s="75"/>
      <c r="G82" s="32" t="s">
        <v>36</v>
      </c>
      <c r="H82" s="75"/>
      <c r="I82" s="75" t="s">
        <v>158</v>
      </c>
      <c r="J82" s="63" t="s">
        <v>126</v>
      </c>
      <c r="K82" s="77">
        <v>26000</v>
      </c>
      <c r="L82" s="64" t="s">
        <v>110</v>
      </c>
      <c r="M82" s="86"/>
      <c r="N82" s="37"/>
    </row>
    <row r="83" spans="1:14" s="38" customFormat="1" ht="30" customHeight="1" x14ac:dyDescent="0.3">
      <c r="A83" s="34">
        <v>78</v>
      </c>
      <c r="B83" s="74">
        <v>43613</v>
      </c>
      <c r="C83" s="62" t="s">
        <v>30</v>
      </c>
      <c r="D83" s="75" t="s">
        <v>29</v>
      </c>
      <c r="E83" s="75"/>
      <c r="F83" s="75"/>
      <c r="G83" s="32" t="s">
        <v>36</v>
      </c>
      <c r="H83" s="75"/>
      <c r="I83" s="75" t="s">
        <v>99</v>
      </c>
      <c r="J83" s="63" t="s">
        <v>126</v>
      </c>
      <c r="K83" s="77">
        <v>1500000</v>
      </c>
      <c r="L83" s="64" t="s">
        <v>110</v>
      </c>
      <c r="M83" s="86"/>
      <c r="N83" s="37"/>
    </row>
    <row r="84" spans="1:14" s="38" customFormat="1" ht="30" customHeight="1" x14ac:dyDescent="0.3">
      <c r="A84" s="34">
        <v>79</v>
      </c>
      <c r="B84" s="74">
        <v>43613</v>
      </c>
      <c r="C84" s="62" t="s">
        <v>30</v>
      </c>
      <c r="D84" s="75" t="s">
        <v>33</v>
      </c>
      <c r="E84" s="75"/>
      <c r="F84" s="75"/>
      <c r="G84" s="32" t="s">
        <v>36</v>
      </c>
      <c r="H84" s="75"/>
      <c r="I84" s="75" t="s">
        <v>98</v>
      </c>
      <c r="J84" s="63" t="s">
        <v>122</v>
      </c>
      <c r="K84" s="77">
        <v>220000</v>
      </c>
      <c r="L84" s="64" t="s">
        <v>110</v>
      </c>
      <c r="M84" s="117" t="s">
        <v>159</v>
      </c>
      <c r="N84" s="37"/>
    </row>
    <row r="85" spans="1:14" s="38" customFormat="1" ht="30" customHeight="1" x14ac:dyDescent="0.3">
      <c r="A85" s="34">
        <v>80</v>
      </c>
      <c r="B85" s="74">
        <v>43614</v>
      </c>
      <c r="C85" s="32" t="s">
        <v>26</v>
      </c>
      <c r="D85" s="75"/>
      <c r="E85" s="75"/>
      <c r="F85" s="75"/>
      <c r="G85" s="32"/>
      <c r="H85" s="75"/>
      <c r="I85" s="75" t="s">
        <v>54</v>
      </c>
      <c r="J85" s="45" t="s">
        <v>26</v>
      </c>
      <c r="K85" s="77">
        <v>20000</v>
      </c>
      <c r="L85" s="64" t="s">
        <v>107</v>
      </c>
      <c r="M85" s="86"/>
      <c r="N85" s="37"/>
    </row>
    <row r="86" spans="1:14" s="38" customFormat="1" ht="30" customHeight="1" x14ac:dyDescent="0.3">
      <c r="A86" s="34">
        <v>81</v>
      </c>
      <c r="B86" s="74">
        <v>43614</v>
      </c>
      <c r="C86" s="62" t="s">
        <v>30</v>
      </c>
      <c r="D86" s="75" t="s">
        <v>28</v>
      </c>
      <c r="E86" s="75" t="s">
        <v>34</v>
      </c>
      <c r="F86" s="75"/>
      <c r="G86" s="32" t="s">
        <v>37</v>
      </c>
      <c r="H86" s="75" t="s">
        <v>37</v>
      </c>
      <c r="I86" s="75" t="s">
        <v>160</v>
      </c>
      <c r="J86" s="63" t="s">
        <v>154</v>
      </c>
      <c r="K86" s="77">
        <v>4000000</v>
      </c>
      <c r="L86" s="64" t="s">
        <v>107</v>
      </c>
      <c r="M86" s="86"/>
      <c r="N86" s="37"/>
    </row>
    <row r="87" spans="1:14" s="38" customFormat="1" ht="30" customHeight="1" x14ac:dyDescent="0.3">
      <c r="A87" s="34">
        <v>82</v>
      </c>
      <c r="B87" s="74">
        <v>43615</v>
      </c>
      <c r="C87" s="62" t="s">
        <v>52</v>
      </c>
      <c r="D87" s="75" t="s">
        <v>28</v>
      </c>
      <c r="E87" s="75" t="s">
        <v>27</v>
      </c>
      <c r="F87" s="75"/>
      <c r="G87" s="32" t="s">
        <v>36</v>
      </c>
      <c r="H87" s="75"/>
      <c r="I87" s="75" t="s">
        <v>73</v>
      </c>
      <c r="J87" s="63" t="s">
        <v>31</v>
      </c>
      <c r="K87" s="77">
        <v>200000</v>
      </c>
      <c r="L87" s="64" t="s">
        <v>110</v>
      </c>
      <c r="M87" s="86"/>
      <c r="N87" s="37"/>
    </row>
    <row r="88" spans="1:14" s="38" customFormat="1" ht="30" customHeight="1" x14ac:dyDescent="0.3">
      <c r="A88" s="34">
        <v>83</v>
      </c>
      <c r="B88" s="74">
        <v>43615</v>
      </c>
      <c r="C88" s="62" t="s">
        <v>30</v>
      </c>
      <c r="D88" s="75" t="s">
        <v>83</v>
      </c>
      <c r="E88" s="75"/>
      <c r="F88" s="75"/>
      <c r="G88" s="32" t="s">
        <v>36</v>
      </c>
      <c r="H88" s="75"/>
      <c r="I88" s="75" t="s">
        <v>161</v>
      </c>
      <c r="J88" s="63" t="s">
        <v>125</v>
      </c>
      <c r="K88" s="77">
        <v>643300</v>
      </c>
      <c r="L88" s="64" t="s">
        <v>107</v>
      </c>
      <c r="M88" s="86"/>
      <c r="N88" s="37"/>
    </row>
    <row r="89" spans="1:14" s="38" customFormat="1" ht="30" customHeight="1" x14ac:dyDescent="0.3">
      <c r="A89" s="34">
        <v>84</v>
      </c>
      <c r="B89" s="74">
        <v>43616</v>
      </c>
      <c r="C89" s="62" t="s">
        <v>72</v>
      </c>
      <c r="D89" s="75"/>
      <c r="E89" s="75"/>
      <c r="F89" s="75"/>
      <c r="G89" s="32"/>
      <c r="H89" s="75"/>
      <c r="I89" s="75" t="s">
        <v>54</v>
      </c>
      <c r="J89" s="45" t="s">
        <v>26</v>
      </c>
      <c r="K89" s="77">
        <v>140000</v>
      </c>
      <c r="L89" s="64" t="s">
        <v>107</v>
      </c>
      <c r="M89" s="86"/>
      <c r="N89" s="37"/>
    </row>
    <row r="90" spans="1:14" s="38" customFormat="1" ht="30" customHeight="1" x14ac:dyDescent="0.3">
      <c r="A90" s="34">
        <v>85</v>
      </c>
      <c r="B90" s="74">
        <v>43616</v>
      </c>
      <c r="C90" s="62" t="s">
        <v>30</v>
      </c>
      <c r="D90" s="75" t="s">
        <v>28</v>
      </c>
      <c r="E90" s="75" t="s">
        <v>34</v>
      </c>
      <c r="F90" s="75"/>
      <c r="G90" s="32" t="s">
        <v>37</v>
      </c>
      <c r="H90" s="75" t="s">
        <v>37</v>
      </c>
      <c r="I90" s="76" t="s">
        <v>35</v>
      </c>
      <c r="J90" s="35" t="s">
        <v>108</v>
      </c>
      <c r="K90" s="77">
        <v>2000000</v>
      </c>
      <c r="L90" s="64" t="s">
        <v>107</v>
      </c>
      <c r="M90" s="86"/>
      <c r="N90" s="37"/>
    </row>
    <row r="91" spans="1:14" s="38" customFormat="1" ht="30" customHeight="1" x14ac:dyDescent="0.3">
      <c r="A91" s="34">
        <v>86</v>
      </c>
      <c r="B91" s="74">
        <v>43616</v>
      </c>
      <c r="C91" s="62" t="s">
        <v>30</v>
      </c>
      <c r="D91" s="75" t="s">
        <v>29</v>
      </c>
      <c r="E91" s="75"/>
      <c r="F91" s="75"/>
      <c r="G91" s="32" t="s">
        <v>36</v>
      </c>
      <c r="H91" s="75"/>
      <c r="I91" s="75" t="s">
        <v>162</v>
      </c>
      <c r="J91" s="45" t="s">
        <v>154</v>
      </c>
      <c r="K91" s="77">
        <v>1000000</v>
      </c>
      <c r="L91" s="64" t="s">
        <v>110</v>
      </c>
      <c r="M91" s="86"/>
      <c r="N91" s="37"/>
    </row>
    <row r="92" spans="1:14" ht="30.75" customHeight="1" x14ac:dyDescent="0.3">
      <c r="A92" s="17"/>
      <c r="B92" s="18"/>
      <c r="C92" s="113" t="s">
        <v>22</v>
      </c>
      <c r="D92" s="19"/>
      <c r="E92" s="19"/>
      <c r="F92" s="19"/>
      <c r="G92" s="19"/>
      <c r="H92" s="19"/>
      <c r="I92" s="20"/>
      <c r="J92" s="30"/>
      <c r="K92" s="114">
        <f>SUM(K6:K91)</f>
        <v>36003880</v>
      </c>
      <c r="L92" s="21"/>
    </row>
  </sheetData>
  <autoFilter ref="A4:L92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0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B35" sqref="B35"/>
    </sheetView>
  </sheetViews>
  <sheetFormatPr defaultRowHeight="16.5" x14ac:dyDescent="0.3"/>
  <cols>
    <col min="1" max="1" width="6.5" style="8" customWidth="1"/>
    <col min="2" max="2" width="12.125" style="42" customWidth="1"/>
    <col min="3" max="3" width="18.625" style="6" customWidth="1"/>
    <col min="4" max="4" width="13.5" style="26" customWidth="1"/>
    <col min="5" max="5" width="8.75" style="10" customWidth="1"/>
    <col min="6" max="6" width="24" style="6" customWidth="1"/>
    <col min="7" max="7" width="40" style="6" bestFit="1" customWidth="1"/>
    <col min="8" max="8" width="9" style="116"/>
    <col min="9" max="9" width="9" style="6"/>
    <col min="10" max="10" width="9" style="89"/>
    <col min="11" max="16384" width="9" style="6"/>
  </cols>
  <sheetData>
    <row r="1" spans="1:10" ht="20.25" thickBot="1" x14ac:dyDescent="0.35">
      <c r="A1" s="183" t="s">
        <v>21</v>
      </c>
      <c r="B1" s="183"/>
      <c r="C1" s="183"/>
      <c r="D1" s="183"/>
      <c r="E1" s="183"/>
      <c r="F1" s="183"/>
      <c r="G1" s="9" t="s">
        <v>32</v>
      </c>
      <c r="H1" s="115"/>
    </row>
    <row r="2" spans="1:10" ht="24.75" thickBot="1" x14ac:dyDescent="0.35">
      <c r="A2" s="91" t="s">
        <v>16</v>
      </c>
      <c r="B2" s="92" t="s">
        <v>10</v>
      </c>
      <c r="C2" s="93" t="s">
        <v>6</v>
      </c>
      <c r="D2" s="94" t="s">
        <v>24</v>
      </c>
      <c r="E2" s="95" t="s">
        <v>17</v>
      </c>
      <c r="F2" s="93" t="s">
        <v>7</v>
      </c>
      <c r="G2" s="96" t="s">
        <v>18</v>
      </c>
      <c r="H2" s="115"/>
    </row>
    <row r="3" spans="1:10" s="41" customFormat="1" ht="24" x14ac:dyDescent="0.3">
      <c r="A3" s="104">
        <v>1</v>
      </c>
      <c r="B3" s="105">
        <v>43588</v>
      </c>
      <c r="C3" s="106" t="s">
        <v>163</v>
      </c>
      <c r="D3" s="107">
        <v>120000</v>
      </c>
      <c r="E3" s="108" t="s">
        <v>164</v>
      </c>
      <c r="F3" s="109" t="s">
        <v>166</v>
      </c>
      <c r="G3" s="110" t="s">
        <v>165</v>
      </c>
      <c r="H3" s="87" t="s">
        <v>61</v>
      </c>
      <c r="J3" s="90" t="s">
        <v>44</v>
      </c>
    </row>
    <row r="4" spans="1:10" s="41" customFormat="1" x14ac:dyDescent="0.3">
      <c r="A4" s="111">
        <v>2</v>
      </c>
      <c r="B4" s="124">
        <v>43588</v>
      </c>
      <c r="C4" s="71" t="s">
        <v>167</v>
      </c>
      <c r="D4" s="81">
        <v>200000</v>
      </c>
      <c r="E4" s="125" t="s">
        <v>164</v>
      </c>
      <c r="F4" s="97" t="s">
        <v>168</v>
      </c>
      <c r="G4" s="83" t="s">
        <v>169</v>
      </c>
      <c r="H4" s="87"/>
      <c r="J4" s="90" t="s">
        <v>45</v>
      </c>
    </row>
    <row r="5" spans="1:10" s="79" customFormat="1" x14ac:dyDescent="0.3">
      <c r="A5" s="111">
        <v>3</v>
      </c>
      <c r="B5" s="124">
        <v>43588</v>
      </c>
      <c r="C5" s="71" t="s">
        <v>171</v>
      </c>
      <c r="D5" s="81">
        <v>38240</v>
      </c>
      <c r="E5" s="82"/>
      <c r="F5" s="70"/>
      <c r="G5" s="84" t="s">
        <v>59</v>
      </c>
      <c r="H5" s="87"/>
      <c r="J5" s="88" t="s">
        <v>45</v>
      </c>
    </row>
    <row r="6" spans="1:10" s="79" customFormat="1" ht="24" x14ac:dyDescent="0.3">
      <c r="A6" s="111">
        <v>4</v>
      </c>
      <c r="B6" s="74">
        <v>43592</v>
      </c>
      <c r="C6" s="71" t="s">
        <v>167</v>
      </c>
      <c r="D6" s="81">
        <v>174000</v>
      </c>
      <c r="E6" s="125" t="s">
        <v>164</v>
      </c>
      <c r="F6" s="80" t="s">
        <v>172</v>
      </c>
      <c r="G6" s="84" t="s">
        <v>173</v>
      </c>
      <c r="H6" s="87"/>
      <c r="J6" s="88" t="s">
        <v>46</v>
      </c>
    </row>
    <row r="7" spans="1:10" s="79" customFormat="1" x14ac:dyDescent="0.3">
      <c r="A7" s="111">
        <v>5</v>
      </c>
      <c r="B7" s="74">
        <v>43592</v>
      </c>
      <c r="C7" s="71" t="s">
        <v>174</v>
      </c>
      <c r="D7" s="81">
        <v>42000</v>
      </c>
      <c r="E7" s="82"/>
      <c r="F7" s="80" t="s">
        <v>175</v>
      </c>
      <c r="G7" s="83" t="s">
        <v>176</v>
      </c>
      <c r="H7" s="87"/>
      <c r="J7" s="88"/>
    </row>
    <row r="8" spans="1:10" s="79" customFormat="1" x14ac:dyDescent="0.3">
      <c r="A8" s="111">
        <v>6</v>
      </c>
      <c r="B8" s="74">
        <v>43592</v>
      </c>
      <c r="C8" s="71" t="s">
        <v>177</v>
      </c>
      <c r="D8" s="81">
        <v>1306000</v>
      </c>
      <c r="E8" s="82"/>
      <c r="F8" s="80"/>
      <c r="G8" s="83" t="s">
        <v>178</v>
      </c>
      <c r="H8" s="87"/>
      <c r="J8" s="88"/>
    </row>
    <row r="9" spans="1:10" s="79" customFormat="1" x14ac:dyDescent="0.3">
      <c r="A9" s="111">
        <v>7</v>
      </c>
      <c r="B9" s="74">
        <v>43592</v>
      </c>
      <c r="C9" s="71" t="s">
        <v>177</v>
      </c>
      <c r="D9" s="81">
        <v>858000</v>
      </c>
      <c r="E9" s="82"/>
      <c r="F9" s="80"/>
      <c r="G9" s="83" t="s">
        <v>179</v>
      </c>
      <c r="H9" s="87"/>
      <c r="J9" s="88"/>
    </row>
    <row r="10" spans="1:10" s="79" customFormat="1" x14ac:dyDescent="0.3">
      <c r="A10" s="111">
        <v>8</v>
      </c>
      <c r="B10" s="74">
        <v>43592</v>
      </c>
      <c r="C10" s="71" t="s">
        <v>163</v>
      </c>
      <c r="D10" s="81">
        <v>52800</v>
      </c>
      <c r="E10" s="82"/>
      <c r="F10" s="80" t="s">
        <v>180</v>
      </c>
      <c r="G10" s="83" t="s">
        <v>181</v>
      </c>
      <c r="H10" s="87"/>
      <c r="J10" s="88"/>
    </row>
    <row r="11" spans="1:10" s="79" customFormat="1" x14ac:dyDescent="0.3">
      <c r="A11" s="111">
        <v>9</v>
      </c>
      <c r="B11" s="74">
        <v>43593</v>
      </c>
      <c r="C11" s="71" t="s">
        <v>39</v>
      </c>
      <c r="D11" s="81">
        <v>17940</v>
      </c>
      <c r="E11" s="82"/>
      <c r="F11" s="80"/>
      <c r="G11" s="84" t="s">
        <v>59</v>
      </c>
      <c r="H11" s="87"/>
      <c r="J11" s="88"/>
    </row>
    <row r="12" spans="1:10" s="79" customFormat="1" x14ac:dyDescent="0.3">
      <c r="A12" s="111">
        <v>10</v>
      </c>
      <c r="B12" s="74">
        <v>43594</v>
      </c>
      <c r="C12" s="71" t="s">
        <v>177</v>
      </c>
      <c r="D12" s="81">
        <v>1100000</v>
      </c>
      <c r="E12" s="82"/>
      <c r="F12" s="80"/>
      <c r="G12" s="84" t="s">
        <v>184</v>
      </c>
      <c r="H12" s="87"/>
      <c r="J12" s="88"/>
    </row>
    <row r="13" spans="1:10" s="79" customFormat="1" x14ac:dyDescent="0.3">
      <c r="A13" s="111">
        <v>11</v>
      </c>
      <c r="B13" s="74">
        <v>43594</v>
      </c>
      <c r="C13" s="71" t="s">
        <v>185</v>
      </c>
      <c r="D13" s="81">
        <v>1000000</v>
      </c>
      <c r="E13" s="82"/>
      <c r="F13" s="70"/>
      <c r="G13" s="83" t="s">
        <v>186</v>
      </c>
      <c r="H13" s="87"/>
      <c r="J13" s="88" t="s">
        <v>39</v>
      </c>
    </row>
    <row r="14" spans="1:10" s="41" customFormat="1" ht="24" x14ac:dyDescent="0.3">
      <c r="A14" s="111">
        <v>12</v>
      </c>
      <c r="B14" s="74">
        <v>43594</v>
      </c>
      <c r="C14" s="71" t="s">
        <v>64</v>
      </c>
      <c r="D14" s="81">
        <v>107150</v>
      </c>
      <c r="E14" s="82"/>
      <c r="F14" s="97" t="s">
        <v>187</v>
      </c>
      <c r="G14" s="83" t="s">
        <v>188</v>
      </c>
      <c r="H14" s="87"/>
      <c r="J14" s="88" t="s">
        <v>39</v>
      </c>
    </row>
    <row r="15" spans="1:10" s="41" customFormat="1" x14ac:dyDescent="0.3">
      <c r="A15" s="111">
        <v>13</v>
      </c>
      <c r="B15" s="74">
        <v>43594</v>
      </c>
      <c r="C15" s="71" t="s">
        <v>189</v>
      </c>
      <c r="D15" s="81">
        <v>206000</v>
      </c>
      <c r="E15" s="82"/>
      <c r="F15" s="70" t="s">
        <v>190</v>
      </c>
      <c r="G15" s="83" t="s">
        <v>165</v>
      </c>
      <c r="H15" s="87"/>
      <c r="I15" s="41">
        <v>62</v>
      </c>
      <c r="J15" s="88" t="s">
        <v>39</v>
      </c>
    </row>
    <row r="16" spans="1:10" s="79" customFormat="1" ht="24" x14ac:dyDescent="0.3">
      <c r="A16" s="111">
        <v>14</v>
      </c>
      <c r="B16" s="74">
        <v>43594</v>
      </c>
      <c r="C16" s="71" t="s">
        <v>191</v>
      </c>
      <c r="D16" s="81">
        <v>2000000</v>
      </c>
      <c r="E16" s="82"/>
      <c r="F16" s="70" t="s">
        <v>192</v>
      </c>
      <c r="G16" s="83" t="s">
        <v>193</v>
      </c>
      <c r="H16" s="87"/>
      <c r="J16" s="88" t="s">
        <v>39</v>
      </c>
    </row>
    <row r="17" spans="1:10" s="79" customFormat="1" ht="60" x14ac:dyDescent="0.3">
      <c r="A17" s="111">
        <v>15</v>
      </c>
      <c r="B17" s="74">
        <v>43594</v>
      </c>
      <c r="C17" s="71" t="s">
        <v>195</v>
      </c>
      <c r="D17" s="81">
        <v>1516530</v>
      </c>
      <c r="E17" s="82"/>
      <c r="F17" s="70" t="s">
        <v>196</v>
      </c>
      <c r="G17" s="112" t="s">
        <v>194</v>
      </c>
      <c r="H17" s="87"/>
      <c r="J17" s="88" t="s">
        <v>39</v>
      </c>
    </row>
    <row r="18" spans="1:10" s="79" customFormat="1" x14ac:dyDescent="0.3">
      <c r="A18" s="111">
        <v>16</v>
      </c>
      <c r="B18" s="74">
        <v>43594</v>
      </c>
      <c r="C18" s="71" t="s">
        <v>64</v>
      </c>
      <c r="D18" s="81">
        <v>372960</v>
      </c>
      <c r="E18" s="82"/>
      <c r="F18" s="70"/>
      <c r="G18" s="112" t="s">
        <v>264</v>
      </c>
      <c r="H18" s="87"/>
      <c r="J18" s="88"/>
    </row>
    <row r="19" spans="1:10" s="41" customFormat="1" x14ac:dyDescent="0.3">
      <c r="A19" s="111">
        <v>17</v>
      </c>
      <c r="B19" s="74">
        <v>43595</v>
      </c>
      <c r="C19" s="71" t="s">
        <v>167</v>
      </c>
      <c r="D19" s="81">
        <v>100000</v>
      </c>
      <c r="E19" s="82"/>
      <c r="F19" s="69"/>
      <c r="G19" s="83" t="s">
        <v>197</v>
      </c>
      <c r="H19" s="87"/>
      <c r="J19" s="88" t="s">
        <v>39</v>
      </c>
    </row>
    <row r="20" spans="1:10" s="79" customFormat="1" ht="24" x14ac:dyDescent="0.3">
      <c r="A20" s="111">
        <v>18</v>
      </c>
      <c r="B20" s="74">
        <v>43595</v>
      </c>
      <c r="C20" s="71" t="s">
        <v>198</v>
      </c>
      <c r="D20" s="98">
        <v>985300</v>
      </c>
      <c r="E20" s="82"/>
      <c r="F20" s="97" t="s">
        <v>199</v>
      </c>
      <c r="G20" s="112" t="s">
        <v>200</v>
      </c>
      <c r="H20" s="87"/>
      <c r="J20" s="88" t="s">
        <v>58</v>
      </c>
    </row>
    <row r="21" spans="1:10" s="41" customFormat="1" x14ac:dyDescent="0.3">
      <c r="A21" s="111">
        <v>19</v>
      </c>
      <c r="B21" s="74">
        <v>43598</v>
      </c>
      <c r="C21" s="71" t="s">
        <v>167</v>
      </c>
      <c r="D21" s="81">
        <v>1200000</v>
      </c>
      <c r="E21" s="82"/>
      <c r="F21" s="70" t="s">
        <v>203</v>
      </c>
      <c r="G21" s="112" t="s">
        <v>204</v>
      </c>
      <c r="H21" s="87"/>
      <c r="J21" s="90" t="s">
        <v>46</v>
      </c>
    </row>
    <row r="22" spans="1:10" s="79" customFormat="1" ht="24" x14ac:dyDescent="0.3">
      <c r="A22" s="111">
        <v>20</v>
      </c>
      <c r="B22" s="74">
        <v>43598</v>
      </c>
      <c r="C22" s="71" t="s">
        <v>63</v>
      </c>
      <c r="D22" s="81">
        <v>1600000</v>
      </c>
      <c r="E22" s="82"/>
      <c r="F22" s="70" t="s">
        <v>201</v>
      </c>
      <c r="G22" s="112" t="s">
        <v>202</v>
      </c>
      <c r="H22" s="87"/>
      <c r="J22" s="90" t="s">
        <v>40</v>
      </c>
    </row>
    <row r="23" spans="1:10" s="41" customFormat="1" x14ac:dyDescent="0.3">
      <c r="A23" s="111">
        <v>21</v>
      </c>
      <c r="B23" s="74">
        <v>43598</v>
      </c>
      <c r="C23" s="71" t="s">
        <v>39</v>
      </c>
      <c r="D23" s="81">
        <v>11940</v>
      </c>
      <c r="E23" s="82"/>
      <c r="F23" s="80"/>
      <c r="G23" s="84" t="s">
        <v>59</v>
      </c>
      <c r="H23" s="87"/>
      <c r="J23" s="90" t="s">
        <v>45</v>
      </c>
    </row>
    <row r="24" spans="1:10" s="41" customFormat="1" ht="24" x14ac:dyDescent="0.3">
      <c r="A24" s="111">
        <v>22</v>
      </c>
      <c r="B24" s="74">
        <v>43599</v>
      </c>
      <c r="C24" s="71" t="s">
        <v>195</v>
      </c>
      <c r="D24" s="81">
        <v>625380</v>
      </c>
      <c r="E24" s="82"/>
      <c r="F24" s="69" t="s">
        <v>207</v>
      </c>
      <c r="G24" s="112" t="s">
        <v>208</v>
      </c>
      <c r="H24" s="87"/>
      <c r="J24" s="90" t="s">
        <v>44</v>
      </c>
    </row>
    <row r="25" spans="1:10" s="79" customFormat="1" ht="24" x14ac:dyDescent="0.3">
      <c r="A25" s="111">
        <v>23</v>
      </c>
      <c r="B25" s="74">
        <v>43599</v>
      </c>
      <c r="C25" s="71" t="s">
        <v>209</v>
      </c>
      <c r="D25" s="81">
        <v>440000</v>
      </c>
      <c r="E25" s="82"/>
      <c r="F25" s="69" t="s">
        <v>210</v>
      </c>
      <c r="G25" s="112" t="s">
        <v>211</v>
      </c>
      <c r="H25" s="87"/>
      <c r="J25" s="90"/>
    </row>
    <row r="26" spans="1:10" s="41" customFormat="1" ht="36" x14ac:dyDescent="0.3">
      <c r="A26" s="111">
        <v>24</v>
      </c>
      <c r="B26" s="74">
        <v>43599</v>
      </c>
      <c r="C26" s="71" t="s">
        <v>174</v>
      </c>
      <c r="D26" s="98">
        <v>1238000</v>
      </c>
      <c r="E26" s="82"/>
      <c r="F26" s="97" t="s">
        <v>212</v>
      </c>
      <c r="G26" s="112" t="s">
        <v>213</v>
      </c>
      <c r="H26" s="87"/>
      <c r="J26" s="90" t="s">
        <v>46</v>
      </c>
    </row>
    <row r="27" spans="1:10" s="41" customFormat="1" x14ac:dyDescent="0.3">
      <c r="A27" s="111">
        <v>25</v>
      </c>
      <c r="B27" s="74">
        <v>43599</v>
      </c>
      <c r="C27" s="71" t="s">
        <v>191</v>
      </c>
      <c r="D27" s="98">
        <v>3076500</v>
      </c>
      <c r="E27" s="82"/>
      <c r="F27" s="97" t="s">
        <v>214</v>
      </c>
      <c r="G27" s="83" t="s">
        <v>215</v>
      </c>
      <c r="H27" s="87"/>
      <c r="J27" s="90" t="s">
        <v>44</v>
      </c>
    </row>
    <row r="28" spans="1:10" s="41" customFormat="1" ht="48" x14ac:dyDescent="0.3">
      <c r="A28" s="111">
        <v>26</v>
      </c>
      <c r="B28" s="74">
        <v>43599</v>
      </c>
      <c r="C28" s="71" t="s">
        <v>191</v>
      </c>
      <c r="D28" s="98">
        <v>4022700</v>
      </c>
      <c r="E28" s="82"/>
      <c r="F28" s="97" t="s">
        <v>216</v>
      </c>
      <c r="G28" s="112" t="s">
        <v>217</v>
      </c>
      <c r="H28" s="87"/>
      <c r="J28" s="90" t="s">
        <v>45</v>
      </c>
    </row>
    <row r="29" spans="1:10" s="41" customFormat="1" ht="48" x14ac:dyDescent="0.3">
      <c r="A29" s="111">
        <v>27</v>
      </c>
      <c r="B29" s="74">
        <v>43599</v>
      </c>
      <c r="C29" s="71" t="s">
        <v>174</v>
      </c>
      <c r="D29" s="98">
        <v>98910</v>
      </c>
      <c r="E29" s="82"/>
      <c r="F29" s="97" t="s">
        <v>218</v>
      </c>
      <c r="G29" s="83" t="s">
        <v>219</v>
      </c>
      <c r="H29" s="87"/>
      <c r="J29" s="90" t="s">
        <v>46</v>
      </c>
    </row>
    <row r="30" spans="1:10" s="41" customFormat="1" ht="24" x14ac:dyDescent="0.3">
      <c r="A30" s="111">
        <v>28</v>
      </c>
      <c r="B30" s="74">
        <v>43599</v>
      </c>
      <c r="C30" s="71" t="s">
        <v>189</v>
      </c>
      <c r="D30" s="98">
        <v>332500</v>
      </c>
      <c r="E30" s="82"/>
      <c r="F30" s="97" t="s">
        <v>220</v>
      </c>
      <c r="G30" s="83" t="s">
        <v>221</v>
      </c>
      <c r="H30" s="87"/>
      <c r="J30" s="90" t="s">
        <v>40</v>
      </c>
    </row>
    <row r="31" spans="1:10" s="79" customFormat="1" ht="24" x14ac:dyDescent="0.3">
      <c r="A31" s="111">
        <v>29</v>
      </c>
      <c r="B31" s="74">
        <v>43600</v>
      </c>
      <c r="C31" s="71" t="s">
        <v>209</v>
      </c>
      <c r="D31" s="98">
        <v>660000</v>
      </c>
      <c r="E31" s="82"/>
      <c r="F31" s="97" t="s">
        <v>224</v>
      </c>
      <c r="G31" s="112" t="s">
        <v>225</v>
      </c>
      <c r="H31" s="87"/>
      <c r="J31" s="88" t="s">
        <v>39</v>
      </c>
    </row>
    <row r="32" spans="1:10" s="79" customFormat="1" x14ac:dyDescent="0.3">
      <c r="A32" s="111">
        <v>30</v>
      </c>
      <c r="B32" s="74">
        <v>43600</v>
      </c>
      <c r="C32" s="71" t="s">
        <v>65</v>
      </c>
      <c r="D32" s="98">
        <v>114000</v>
      </c>
      <c r="E32" s="82"/>
      <c r="F32" s="97" t="s">
        <v>226</v>
      </c>
      <c r="G32" s="83" t="s">
        <v>227</v>
      </c>
      <c r="H32" s="87"/>
      <c r="J32" s="88" t="s">
        <v>39</v>
      </c>
    </row>
    <row r="33" spans="1:10" s="41" customFormat="1" ht="36" x14ac:dyDescent="0.3">
      <c r="A33" s="111">
        <v>31</v>
      </c>
      <c r="B33" s="74">
        <v>43600</v>
      </c>
      <c r="C33" s="71" t="s">
        <v>174</v>
      </c>
      <c r="D33" s="98">
        <v>529370</v>
      </c>
      <c r="E33" s="82"/>
      <c r="F33" s="97" t="s">
        <v>228</v>
      </c>
      <c r="G33" s="83" t="s">
        <v>67</v>
      </c>
      <c r="H33" s="87"/>
      <c r="J33" s="90" t="s">
        <v>44</v>
      </c>
    </row>
    <row r="34" spans="1:10" s="41" customFormat="1" x14ac:dyDescent="0.3">
      <c r="A34" s="111">
        <v>32</v>
      </c>
      <c r="B34" s="74">
        <v>43601</v>
      </c>
      <c r="C34" s="71" t="s">
        <v>171</v>
      </c>
      <c r="D34" s="81">
        <v>28460</v>
      </c>
      <c r="E34" s="82"/>
      <c r="F34" s="69"/>
      <c r="G34" s="84" t="s">
        <v>59</v>
      </c>
      <c r="H34" s="87"/>
      <c r="J34" s="90" t="s">
        <v>46</v>
      </c>
    </row>
    <row r="35" spans="1:10" s="41" customFormat="1" ht="24" x14ac:dyDescent="0.3">
      <c r="A35" s="111">
        <v>33</v>
      </c>
      <c r="B35" s="74">
        <v>43602</v>
      </c>
      <c r="C35" s="71" t="s">
        <v>64</v>
      </c>
      <c r="D35" s="81">
        <v>241810</v>
      </c>
      <c r="E35" s="82"/>
      <c r="F35" s="70" t="s">
        <v>229</v>
      </c>
      <c r="G35" s="112" t="s">
        <v>230</v>
      </c>
      <c r="H35" s="87" t="s">
        <v>69</v>
      </c>
      <c r="J35" s="90" t="s">
        <v>45</v>
      </c>
    </row>
    <row r="36" spans="1:10" s="79" customFormat="1" ht="60" x14ac:dyDescent="0.3">
      <c r="A36" s="111">
        <v>34</v>
      </c>
      <c r="B36" s="74">
        <v>43602</v>
      </c>
      <c r="C36" s="71" t="s">
        <v>191</v>
      </c>
      <c r="D36" s="81">
        <v>551800</v>
      </c>
      <c r="E36" s="82"/>
      <c r="F36" s="70" t="s">
        <v>231</v>
      </c>
      <c r="G36" s="112" t="s">
        <v>68</v>
      </c>
      <c r="H36" s="87" t="s">
        <v>69</v>
      </c>
      <c r="J36" s="88" t="s">
        <v>39</v>
      </c>
    </row>
    <row r="37" spans="1:10" s="41" customFormat="1" ht="24" x14ac:dyDescent="0.3">
      <c r="A37" s="111">
        <v>35</v>
      </c>
      <c r="B37" s="74">
        <v>43602</v>
      </c>
      <c r="C37" s="71" t="s">
        <v>185</v>
      </c>
      <c r="D37" s="98">
        <v>1010000</v>
      </c>
      <c r="E37" s="82"/>
      <c r="F37" s="97" t="s">
        <v>232</v>
      </c>
      <c r="G37" s="112" t="s">
        <v>165</v>
      </c>
      <c r="H37" s="87" t="s">
        <v>69</v>
      </c>
      <c r="J37" s="90" t="s">
        <v>45</v>
      </c>
    </row>
    <row r="38" spans="1:10" s="41" customFormat="1" x14ac:dyDescent="0.3">
      <c r="A38" s="111">
        <v>36</v>
      </c>
      <c r="B38" s="74">
        <v>43602</v>
      </c>
      <c r="C38" s="71" t="s">
        <v>233</v>
      </c>
      <c r="D38" s="98">
        <v>500000</v>
      </c>
      <c r="E38" s="82"/>
      <c r="F38" s="97"/>
      <c r="G38" s="112" t="s">
        <v>234</v>
      </c>
      <c r="H38" s="87" t="s">
        <v>69</v>
      </c>
      <c r="J38" s="90" t="s">
        <v>46</v>
      </c>
    </row>
    <row r="39" spans="1:10" s="41" customFormat="1" ht="24" x14ac:dyDescent="0.3">
      <c r="A39" s="111">
        <v>37</v>
      </c>
      <c r="B39" s="74">
        <v>43603</v>
      </c>
      <c r="C39" s="71" t="s">
        <v>174</v>
      </c>
      <c r="D39" s="98">
        <v>376000</v>
      </c>
      <c r="E39" s="82"/>
      <c r="F39" s="97" t="s">
        <v>235</v>
      </c>
      <c r="G39" s="112" t="s">
        <v>236</v>
      </c>
      <c r="H39" s="87" t="s">
        <v>61</v>
      </c>
      <c r="J39" s="90" t="s">
        <v>46</v>
      </c>
    </row>
    <row r="40" spans="1:10" s="41" customFormat="1" x14ac:dyDescent="0.3">
      <c r="A40" s="111">
        <v>38</v>
      </c>
      <c r="B40" s="74">
        <v>43605</v>
      </c>
      <c r="C40" s="71" t="s">
        <v>191</v>
      </c>
      <c r="D40" s="98">
        <v>26500</v>
      </c>
      <c r="E40" s="82"/>
      <c r="F40" s="97" t="s">
        <v>237</v>
      </c>
      <c r="G40" s="83" t="s">
        <v>238</v>
      </c>
      <c r="H40" s="87"/>
      <c r="J40" s="90" t="s">
        <v>40</v>
      </c>
    </row>
    <row r="41" spans="1:10" s="79" customFormat="1" x14ac:dyDescent="0.3">
      <c r="A41" s="111">
        <v>39</v>
      </c>
      <c r="B41" s="74">
        <v>43606</v>
      </c>
      <c r="C41" s="71" t="s">
        <v>60</v>
      </c>
      <c r="D41" s="98">
        <v>1650000</v>
      </c>
      <c r="E41" s="82"/>
      <c r="F41" s="97" t="s">
        <v>239</v>
      </c>
      <c r="G41" s="112" t="s">
        <v>240</v>
      </c>
      <c r="H41" s="87"/>
      <c r="J41" s="88" t="s">
        <v>39</v>
      </c>
    </row>
    <row r="42" spans="1:10" s="41" customFormat="1" x14ac:dyDescent="0.3">
      <c r="A42" s="111">
        <v>40</v>
      </c>
      <c r="B42" s="74">
        <v>43606</v>
      </c>
      <c r="C42" s="71" t="s">
        <v>171</v>
      </c>
      <c r="D42" s="98">
        <v>6780</v>
      </c>
      <c r="E42" s="82"/>
      <c r="F42" s="97"/>
      <c r="G42" s="84" t="s">
        <v>59</v>
      </c>
      <c r="H42" s="87"/>
      <c r="J42" s="90" t="s">
        <v>45</v>
      </c>
    </row>
    <row r="43" spans="1:10" s="79" customFormat="1" x14ac:dyDescent="0.3">
      <c r="A43" s="111">
        <v>41</v>
      </c>
      <c r="B43" s="74">
        <v>43609</v>
      </c>
      <c r="C43" s="71" t="s">
        <v>191</v>
      </c>
      <c r="D43" s="98">
        <v>20400</v>
      </c>
      <c r="E43" s="82"/>
      <c r="F43" s="97" t="s">
        <v>241</v>
      </c>
      <c r="G43" s="83" t="s">
        <v>165</v>
      </c>
      <c r="H43" s="87"/>
      <c r="J43" s="88" t="s">
        <v>45</v>
      </c>
    </row>
    <row r="44" spans="1:10" s="41" customFormat="1" ht="24" x14ac:dyDescent="0.3">
      <c r="A44" s="111">
        <v>42</v>
      </c>
      <c r="B44" s="74">
        <v>43609</v>
      </c>
      <c r="C44" s="71" t="s">
        <v>198</v>
      </c>
      <c r="D44" s="98">
        <v>55900</v>
      </c>
      <c r="E44" s="82"/>
      <c r="F44" s="97" t="s">
        <v>242</v>
      </c>
      <c r="G44" s="112" t="s">
        <v>200</v>
      </c>
      <c r="H44" s="87"/>
      <c r="J44" s="90" t="s">
        <v>46</v>
      </c>
    </row>
    <row r="45" spans="1:10" s="41" customFormat="1" x14ac:dyDescent="0.3">
      <c r="A45" s="111">
        <v>43</v>
      </c>
      <c r="B45" s="74">
        <v>43609</v>
      </c>
      <c r="C45" s="71" t="s">
        <v>243</v>
      </c>
      <c r="D45" s="98">
        <v>1350000</v>
      </c>
      <c r="E45" s="82"/>
      <c r="F45" s="97" t="s">
        <v>244</v>
      </c>
      <c r="G45" s="83" t="s">
        <v>245</v>
      </c>
      <c r="H45" s="87"/>
      <c r="J45" s="90" t="s">
        <v>47</v>
      </c>
    </row>
    <row r="46" spans="1:10" s="41" customFormat="1" ht="24" x14ac:dyDescent="0.3">
      <c r="A46" s="111">
        <v>44</v>
      </c>
      <c r="B46" s="74">
        <v>43609</v>
      </c>
      <c r="C46" s="71" t="s">
        <v>174</v>
      </c>
      <c r="D46" s="99">
        <v>71800</v>
      </c>
      <c r="E46" s="82"/>
      <c r="F46" s="97" t="s">
        <v>246</v>
      </c>
      <c r="G46" s="83" t="s">
        <v>245</v>
      </c>
      <c r="H46" s="87"/>
      <c r="J46" s="90" t="s">
        <v>40</v>
      </c>
    </row>
    <row r="47" spans="1:10" s="41" customFormat="1" x14ac:dyDescent="0.3">
      <c r="A47" s="111">
        <v>45</v>
      </c>
      <c r="B47" s="74">
        <v>43609</v>
      </c>
      <c r="C47" s="71" t="s">
        <v>247</v>
      </c>
      <c r="D47" s="98">
        <v>14390</v>
      </c>
      <c r="E47" s="82"/>
      <c r="F47" s="97"/>
      <c r="G47" s="83" t="s">
        <v>248</v>
      </c>
      <c r="H47" s="87"/>
      <c r="J47" s="90" t="s">
        <v>46</v>
      </c>
    </row>
    <row r="48" spans="1:10" s="41" customFormat="1" x14ac:dyDescent="0.3">
      <c r="A48" s="111">
        <v>46</v>
      </c>
      <c r="B48" s="74">
        <v>43609</v>
      </c>
      <c r="C48" s="71" t="s">
        <v>171</v>
      </c>
      <c r="D48" s="98">
        <v>-28560</v>
      </c>
      <c r="E48" s="82"/>
      <c r="F48" s="97"/>
      <c r="G48" s="83" t="s">
        <v>249</v>
      </c>
      <c r="H48" s="87"/>
      <c r="J48" s="90" t="s">
        <v>46</v>
      </c>
    </row>
    <row r="49" spans="1:10" s="79" customFormat="1" x14ac:dyDescent="0.3">
      <c r="A49" s="111">
        <v>47</v>
      </c>
      <c r="B49" s="74">
        <v>43613</v>
      </c>
      <c r="C49" s="71" t="s">
        <v>62</v>
      </c>
      <c r="D49" s="98">
        <v>122070</v>
      </c>
      <c r="E49" s="82"/>
      <c r="F49" s="97"/>
      <c r="G49" s="83" t="s">
        <v>250</v>
      </c>
      <c r="H49" s="87"/>
      <c r="J49" s="88" t="s">
        <v>39</v>
      </c>
    </row>
    <row r="50" spans="1:10" s="41" customFormat="1" x14ac:dyDescent="0.3">
      <c r="A50" s="111">
        <v>48</v>
      </c>
      <c r="B50" s="74">
        <v>43613</v>
      </c>
      <c r="C50" s="71" t="s">
        <v>39</v>
      </c>
      <c r="D50" s="98">
        <v>174660</v>
      </c>
      <c r="E50" s="82"/>
      <c r="F50" s="97"/>
      <c r="G50" s="83" t="s">
        <v>251</v>
      </c>
      <c r="H50" s="87"/>
      <c r="J50" s="90" t="s">
        <v>48</v>
      </c>
    </row>
    <row r="51" spans="1:10" s="41" customFormat="1" x14ac:dyDescent="0.3">
      <c r="A51" s="111">
        <v>49</v>
      </c>
      <c r="B51" s="74">
        <v>43613</v>
      </c>
      <c r="C51" s="71" t="s">
        <v>233</v>
      </c>
      <c r="D51" s="98">
        <v>176900</v>
      </c>
      <c r="E51" s="82"/>
      <c r="F51" s="97"/>
      <c r="G51" s="83" t="s">
        <v>252</v>
      </c>
      <c r="H51" s="87"/>
      <c r="J51" s="90" t="s">
        <v>39</v>
      </c>
    </row>
    <row r="52" spans="1:10" s="41" customFormat="1" x14ac:dyDescent="0.3">
      <c r="A52" s="111">
        <v>50</v>
      </c>
      <c r="B52" s="74">
        <v>43615</v>
      </c>
      <c r="C52" s="71" t="s">
        <v>177</v>
      </c>
      <c r="D52" s="98">
        <v>17070</v>
      </c>
      <c r="E52" s="82"/>
      <c r="F52" s="97"/>
      <c r="G52" s="83" t="s">
        <v>253</v>
      </c>
      <c r="H52" s="87"/>
      <c r="J52" s="90" t="s">
        <v>44</v>
      </c>
    </row>
    <row r="53" spans="1:10" s="79" customFormat="1" x14ac:dyDescent="0.3">
      <c r="A53" s="111">
        <v>51</v>
      </c>
      <c r="B53" s="74">
        <v>43615</v>
      </c>
      <c r="C53" s="71" t="s">
        <v>177</v>
      </c>
      <c r="D53" s="98">
        <v>28340</v>
      </c>
      <c r="E53" s="82"/>
      <c r="F53" s="97"/>
      <c r="G53" s="112" t="s">
        <v>254</v>
      </c>
      <c r="H53" s="87"/>
      <c r="J53" s="88"/>
    </row>
    <row r="54" spans="1:10" s="41" customFormat="1" x14ac:dyDescent="0.3">
      <c r="A54" s="111">
        <v>52</v>
      </c>
      <c r="B54" s="74">
        <v>43615</v>
      </c>
      <c r="C54" s="71" t="s">
        <v>163</v>
      </c>
      <c r="D54" s="98">
        <v>4000000</v>
      </c>
      <c r="E54" s="82"/>
      <c r="F54" s="97"/>
      <c r="G54" s="83" t="s">
        <v>255</v>
      </c>
      <c r="H54" s="87" t="s">
        <v>69</v>
      </c>
      <c r="J54" s="90" t="s">
        <v>46</v>
      </c>
    </row>
    <row r="55" spans="1:10" s="41" customFormat="1" x14ac:dyDescent="0.3">
      <c r="A55" s="111">
        <v>53</v>
      </c>
      <c r="B55" s="74">
        <v>43615</v>
      </c>
      <c r="C55" s="71" t="s">
        <v>177</v>
      </c>
      <c r="D55" s="98">
        <v>100000</v>
      </c>
      <c r="E55" s="82"/>
      <c r="F55" s="97"/>
      <c r="G55" s="112" t="s">
        <v>256</v>
      </c>
      <c r="H55" s="87" t="s">
        <v>69</v>
      </c>
      <c r="J55" s="90" t="s">
        <v>46</v>
      </c>
    </row>
    <row r="56" spans="1:10" s="79" customFormat="1" ht="84" x14ac:dyDescent="0.3">
      <c r="A56" s="111">
        <v>54</v>
      </c>
      <c r="B56" s="74">
        <v>43615</v>
      </c>
      <c r="C56" s="71" t="s">
        <v>167</v>
      </c>
      <c r="D56" s="98">
        <v>3150000</v>
      </c>
      <c r="E56" s="82" t="s">
        <v>164</v>
      </c>
      <c r="F56" s="97" t="s">
        <v>257</v>
      </c>
      <c r="G56" s="83" t="s">
        <v>258</v>
      </c>
      <c r="H56" s="87"/>
      <c r="J56" s="90"/>
    </row>
    <row r="57" spans="1:10" s="79" customFormat="1" ht="48" x14ac:dyDescent="0.3">
      <c r="A57" s="111">
        <v>55</v>
      </c>
      <c r="B57" s="74">
        <v>43615</v>
      </c>
      <c r="C57" s="71" t="s">
        <v>163</v>
      </c>
      <c r="D57" s="98">
        <v>1450000</v>
      </c>
      <c r="E57" s="82" t="s">
        <v>164</v>
      </c>
      <c r="F57" s="97" t="s">
        <v>259</v>
      </c>
      <c r="G57" s="112" t="s">
        <v>260</v>
      </c>
      <c r="H57" s="87"/>
      <c r="J57" s="90"/>
    </row>
    <row r="58" spans="1:10" s="79" customFormat="1" ht="24" x14ac:dyDescent="0.3">
      <c r="A58" s="111">
        <v>56</v>
      </c>
      <c r="B58" s="74">
        <v>43615</v>
      </c>
      <c r="C58" s="71" t="s">
        <v>185</v>
      </c>
      <c r="D58" s="98">
        <v>750000</v>
      </c>
      <c r="E58" s="82" t="s">
        <v>164</v>
      </c>
      <c r="F58" s="97" t="s">
        <v>261</v>
      </c>
      <c r="G58" s="112" t="s">
        <v>221</v>
      </c>
      <c r="H58" s="87"/>
      <c r="J58" s="90"/>
    </row>
    <row r="59" spans="1:10" s="79" customFormat="1" ht="17.25" thickBot="1" x14ac:dyDescent="0.35">
      <c r="A59" s="111">
        <v>57</v>
      </c>
      <c r="B59" s="74">
        <v>43616</v>
      </c>
      <c r="C59" s="71" t="s">
        <v>174</v>
      </c>
      <c r="D59" s="98">
        <v>2500000</v>
      </c>
      <c r="E59" s="82"/>
      <c r="F59" s="97" t="s">
        <v>262</v>
      </c>
      <c r="G59" s="112" t="s">
        <v>263</v>
      </c>
      <c r="H59" s="87"/>
      <c r="J59" s="90"/>
    </row>
    <row r="60" spans="1:10" ht="17.25" thickBot="1" x14ac:dyDescent="0.35">
      <c r="A60" s="120" t="s">
        <v>25</v>
      </c>
      <c r="B60" s="121"/>
      <c r="C60" s="121"/>
      <c r="D60" s="101">
        <f>SUM(D3:D59)</f>
        <v>42490540</v>
      </c>
      <c r="E60" s="102"/>
      <c r="F60" s="100"/>
      <c r="G60" s="103"/>
    </row>
  </sheetData>
  <autoFilter ref="A2:G60"/>
  <mergeCells count="2">
    <mergeCell ref="A1:F1"/>
    <mergeCell ref="A60:C60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25" sqref="F25"/>
    </sheetView>
  </sheetViews>
  <sheetFormatPr defaultRowHeight="16.5" x14ac:dyDescent="0.3"/>
  <cols>
    <col min="1" max="1" width="6.5" style="8" customWidth="1"/>
    <col min="2" max="2" width="12.125" style="42" customWidth="1"/>
    <col min="3" max="3" width="18.625" style="6" customWidth="1"/>
    <col min="4" max="4" width="11.5" style="26" customWidth="1"/>
    <col min="5" max="5" width="8.75" style="10" customWidth="1"/>
    <col min="6" max="6" width="24" style="6" customWidth="1"/>
    <col min="7" max="7" width="18.25" style="6" customWidth="1"/>
    <col min="8" max="16384" width="9" style="6"/>
  </cols>
  <sheetData>
    <row r="1" spans="1:10" ht="20.25" thickBot="1" x14ac:dyDescent="0.35">
      <c r="A1" s="184" t="s">
        <v>21</v>
      </c>
      <c r="B1" s="184"/>
      <c r="C1" s="184"/>
      <c r="D1" s="184"/>
      <c r="E1" s="184"/>
      <c r="F1" s="184"/>
      <c r="G1" s="9"/>
      <c r="H1" s="5"/>
      <c r="I1" s="5"/>
    </row>
    <row r="2" spans="1:10" ht="24" x14ac:dyDescent="0.3">
      <c r="A2" s="50" t="s">
        <v>8</v>
      </c>
      <c r="B2" s="51" t="s">
        <v>10</v>
      </c>
      <c r="C2" s="52" t="s">
        <v>6</v>
      </c>
      <c r="D2" s="53" t="s">
        <v>19</v>
      </c>
      <c r="E2" s="54" t="s">
        <v>17</v>
      </c>
      <c r="F2" s="52" t="s">
        <v>7</v>
      </c>
      <c r="G2" s="55" t="s">
        <v>18</v>
      </c>
      <c r="H2" s="5"/>
      <c r="I2" s="5"/>
    </row>
    <row r="3" spans="1:10" s="41" customFormat="1" ht="36" x14ac:dyDescent="0.3">
      <c r="A3" s="11">
        <v>1</v>
      </c>
      <c r="B3" s="14">
        <v>43594</v>
      </c>
      <c r="C3" s="12" t="s">
        <v>43</v>
      </c>
      <c r="D3" s="25">
        <v>276840</v>
      </c>
      <c r="E3" s="39"/>
      <c r="F3" s="13" t="s">
        <v>182</v>
      </c>
      <c r="G3" s="61" t="s">
        <v>183</v>
      </c>
      <c r="H3" s="40"/>
      <c r="I3" s="87" t="s">
        <v>42</v>
      </c>
      <c r="J3" s="88" t="s">
        <v>41</v>
      </c>
    </row>
    <row r="4" spans="1:10" s="41" customFormat="1" ht="24" x14ac:dyDescent="0.3">
      <c r="A4" s="11">
        <v>2</v>
      </c>
      <c r="B4" s="14">
        <v>43599</v>
      </c>
      <c r="C4" s="12" t="s">
        <v>43</v>
      </c>
      <c r="D4" s="65">
        <v>1001280</v>
      </c>
      <c r="E4" s="66"/>
      <c r="F4" s="67" t="s">
        <v>206</v>
      </c>
      <c r="G4" s="68" t="s">
        <v>205</v>
      </c>
      <c r="H4" s="40"/>
      <c r="I4" s="87" t="s">
        <v>42</v>
      </c>
      <c r="J4" s="88" t="s">
        <v>41</v>
      </c>
    </row>
    <row r="5" spans="1:10" s="79" customFormat="1" ht="24" x14ac:dyDescent="0.3">
      <c r="A5" s="11">
        <v>3</v>
      </c>
      <c r="B5" s="74">
        <v>43600</v>
      </c>
      <c r="C5" s="12" t="s">
        <v>43</v>
      </c>
      <c r="D5" s="65">
        <v>1950000</v>
      </c>
      <c r="E5" s="66"/>
      <c r="F5" s="67" t="s">
        <v>222</v>
      </c>
      <c r="G5" s="68" t="s">
        <v>223</v>
      </c>
      <c r="H5" s="78"/>
      <c r="I5" s="87"/>
      <c r="J5" s="88"/>
    </row>
    <row r="6" spans="1:10" x14ac:dyDescent="0.3">
      <c r="A6" s="122" t="s">
        <v>23</v>
      </c>
      <c r="B6" s="123"/>
      <c r="C6" s="123"/>
      <c r="D6" s="43">
        <f>SUM(D3:D5)</f>
        <v>3228120</v>
      </c>
      <c r="E6" s="23"/>
      <c r="F6" s="22"/>
      <c r="G6" s="24"/>
    </row>
  </sheetData>
  <autoFilter ref="A2:G6"/>
  <mergeCells count="2">
    <mergeCell ref="A1:F1"/>
    <mergeCell ref="A6:C6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Normal="100" workbookViewId="0">
      <selection activeCell="B2" sqref="B2:B3"/>
    </sheetView>
  </sheetViews>
  <sheetFormatPr defaultRowHeight="16.5" x14ac:dyDescent="0.3"/>
  <cols>
    <col min="1" max="1" width="4.5" style="161" bestFit="1" customWidth="1"/>
    <col min="2" max="2" width="11.125" style="163" bestFit="1" customWidth="1"/>
    <col min="3" max="3" width="13.375" style="161" bestFit="1" customWidth="1"/>
    <col min="4" max="4" width="6" style="161" bestFit="1" customWidth="1"/>
    <col min="5" max="5" width="6.5" style="161" bestFit="1" customWidth="1"/>
    <col min="6" max="8" width="5.5" style="161" bestFit="1" customWidth="1"/>
    <col min="9" max="9" width="17.75" style="163" bestFit="1" customWidth="1"/>
    <col min="10" max="10" width="7.375" style="163" bestFit="1" customWidth="1"/>
    <col min="11" max="11" width="39.375" style="161" bestFit="1" customWidth="1"/>
    <col min="12" max="12" width="9" style="164" bestFit="1" customWidth="1"/>
    <col min="13" max="13" width="4.5" style="163" bestFit="1" customWidth="1"/>
    <col min="14" max="14" width="11.875" style="164" bestFit="1" customWidth="1"/>
    <col min="15" max="15" width="4.5" style="161" bestFit="1" customWidth="1"/>
    <col min="16" max="16" width="9" style="161"/>
    <col min="17" max="17" width="26.25" style="162" bestFit="1" customWidth="1"/>
    <col min="18" max="16384" width="9" style="161"/>
  </cols>
  <sheetData>
    <row r="1" spans="1:17" s="127" customFormat="1" ht="50.1" customHeight="1" thickBot="1" x14ac:dyDescent="0.35">
      <c r="A1" s="126" t="s">
        <v>265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Q1" s="128"/>
    </row>
    <row r="2" spans="1:17" s="127" customFormat="1" ht="20.25" customHeight="1" x14ac:dyDescent="0.3">
      <c r="A2" s="129" t="s">
        <v>8</v>
      </c>
      <c r="B2" s="130" t="s">
        <v>9</v>
      </c>
      <c r="C2" s="130" t="s">
        <v>266</v>
      </c>
      <c r="D2" s="131" t="s">
        <v>267</v>
      </c>
      <c r="E2" s="132"/>
      <c r="F2" s="133"/>
      <c r="G2" s="133"/>
      <c r="H2" s="134"/>
      <c r="I2" s="130" t="s">
        <v>268</v>
      </c>
      <c r="J2" s="130" t="s">
        <v>269</v>
      </c>
      <c r="K2" s="130" t="s">
        <v>270</v>
      </c>
      <c r="L2" s="135" t="s">
        <v>271</v>
      </c>
      <c r="M2" s="130" t="s">
        <v>272</v>
      </c>
      <c r="N2" s="135" t="s">
        <v>273</v>
      </c>
      <c r="O2" s="136" t="s">
        <v>274</v>
      </c>
      <c r="Q2" s="128"/>
    </row>
    <row r="3" spans="1:17" s="127" customFormat="1" ht="19.5" x14ac:dyDescent="0.3">
      <c r="A3" s="137"/>
      <c r="B3" s="138"/>
      <c r="C3" s="138"/>
      <c r="D3" s="139"/>
      <c r="E3" s="140" t="s">
        <v>275</v>
      </c>
      <c r="F3" s="141" t="s">
        <v>276</v>
      </c>
      <c r="G3" s="141" t="s">
        <v>277</v>
      </c>
      <c r="H3" s="141" t="s">
        <v>14</v>
      </c>
      <c r="I3" s="138"/>
      <c r="J3" s="138"/>
      <c r="K3" s="138"/>
      <c r="L3" s="142"/>
      <c r="M3" s="138"/>
      <c r="N3" s="142"/>
      <c r="O3" s="143"/>
      <c r="Q3" s="128"/>
    </row>
    <row r="4" spans="1:17" s="127" customFormat="1" ht="28.5" customHeight="1" x14ac:dyDescent="0.3">
      <c r="A4" s="144">
        <v>1</v>
      </c>
      <c r="B4" s="145" t="s">
        <v>278</v>
      </c>
      <c r="C4" s="146" t="s">
        <v>279</v>
      </c>
      <c r="D4" s="75" t="s">
        <v>280</v>
      </c>
      <c r="E4" s="75"/>
      <c r="F4" s="75"/>
      <c r="G4" s="75" t="s">
        <v>36</v>
      </c>
      <c r="H4" s="75"/>
      <c r="I4" s="147" t="str">
        <f>REPLACE(Q4,2,LEN(Q4)-2,REPT("O",LEN(Q4)-2))</f>
        <v>한OOOOOOOO점</v>
      </c>
      <c r="J4" s="145" t="s">
        <v>281</v>
      </c>
      <c r="K4" s="145" t="s">
        <v>282</v>
      </c>
      <c r="L4" s="148">
        <v>8</v>
      </c>
      <c r="M4" s="149" t="s">
        <v>283</v>
      </c>
      <c r="N4" s="150">
        <v>194400</v>
      </c>
      <c r="O4" s="151"/>
      <c r="Q4" s="152" t="s">
        <v>284</v>
      </c>
    </row>
    <row r="5" spans="1:17" s="127" customFormat="1" ht="28.5" customHeight="1" x14ac:dyDescent="0.3">
      <c r="A5" s="144">
        <v>2</v>
      </c>
      <c r="B5" s="145" t="s">
        <v>285</v>
      </c>
      <c r="C5" s="146" t="s">
        <v>279</v>
      </c>
      <c r="D5" s="75" t="s">
        <v>280</v>
      </c>
      <c r="E5" s="75"/>
      <c r="F5" s="75"/>
      <c r="G5" s="75" t="s">
        <v>36</v>
      </c>
      <c r="H5" s="75"/>
      <c r="I5" s="147" t="str">
        <f t="shared" ref="I5:I17" si="0">REPLACE(Q5,2,LEN(Q5)-2,REPT("O",LEN(Q5)-2))</f>
        <v>한OOOOOOOO점</v>
      </c>
      <c r="J5" s="145" t="s">
        <v>281</v>
      </c>
      <c r="K5" s="145" t="s">
        <v>286</v>
      </c>
      <c r="L5" s="148">
        <v>8</v>
      </c>
      <c r="M5" s="149" t="s">
        <v>283</v>
      </c>
      <c r="N5" s="150">
        <v>96480</v>
      </c>
      <c r="O5" s="151"/>
      <c r="Q5" s="152" t="s">
        <v>284</v>
      </c>
    </row>
    <row r="6" spans="1:17" s="127" customFormat="1" ht="28.5" customHeight="1" x14ac:dyDescent="0.3">
      <c r="A6" s="144">
        <v>3</v>
      </c>
      <c r="B6" s="145" t="s">
        <v>287</v>
      </c>
      <c r="C6" s="146" t="s">
        <v>279</v>
      </c>
      <c r="D6" s="75" t="s">
        <v>280</v>
      </c>
      <c r="E6" s="75"/>
      <c r="F6" s="75"/>
      <c r="G6" s="75" t="s">
        <v>36</v>
      </c>
      <c r="H6" s="75"/>
      <c r="I6" s="147" t="s">
        <v>288</v>
      </c>
      <c r="J6" s="145" t="s">
        <v>289</v>
      </c>
      <c r="K6" s="145" t="s">
        <v>290</v>
      </c>
      <c r="L6" s="148">
        <v>11</v>
      </c>
      <c r="M6" s="149" t="s">
        <v>291</v>
      </c>
      <c r="N6" s="150">
        <v>207900</v>
      </c>
      <c r="O6" s="151"/>
      <c r="Q6" s="152" t="s">
        <v>292</v>
      </c>
    </row>
    <row r="7" spans="1:17" s="127" customFormat="1" ht="28.5" customHeight="1" x14ac:dyDescent="0.3">
      <c r="A7" s="144">
        <v>4</v>
      </c>
      <c r="B7" s="145" t="s">
        <v>287</v>
      </c>
      <c r="C7" s="146" t="s">
        <v>279</v>
      </c>
      <c r="D7" s="75" t="s">
        <v>280</v>
      </c>
      <c r="E7" s="75"/>
      <c r="F7" s="75"/>
      <c r="G7" s="75" t="s">
        <v>36</v>
      </c>
      <c r="H7" s="75"/>
      <c r="I7" s="147" t="str">
        <f t="shared" si="0"/>
        <v>경OOOOOOOOO회</v>
      </c>
      <c r="J7" s="145" t="s">
        <v>293</v>
      </c>
      <c r="K7" s="145" t="s">
        <v>290</v>
      </c>
      <c r="L7" s="148">
        <v>16</v>
      </c>
      <c r="M7" s="149" t="s">
        <v>294</v>
      </c>
      <c r="N7" s="150">
        <v>847712</v>
      </c>
      <c r="O7" s="151"/>
      <c r="Q7" s="152" t="s">
        <v>292</v>
      </c>
    </row>
    <row r="8" spans="1:17" s="127" customFormat="1" ht="28.5" customHeight="1" x14ac:dyDescent="0.3">
      <c r="A8" s="144">
        <v>5</v>
      </c>
      <c r="B8" s="145" t="s">
        <v>287</v>
      </c>
      <c r="C8" s="146" t="s">
        <v>279</v>
      </c>
      <c r="D8" s="75" t="s">
        <v>280</v>
      </c>
      <c r="E8" s="75"/>
      <c r="F8" s="75"/>
      <c r="G8" s="75" t="s">
        <v>36</v>
      </c>
      <c r="H8" s="75"/>
      <c r="I8" s="147" t="str">
        <f t="shared" si="0"/>
        <v>경OOOOOOOOO회</v>
      </c>
      <c r="J8" s="145" t="s">
        <v>295</v>
      </c>
      <c r="K8" s="145" t="s">
        <v>290</v>
      </c>
      <c r="L8" s="148">
        <v>12</v>
      </c>
      <c r="M8" s="149" t="s">
        <v>294</v>
      </c>
      <c r="N8" s="150">
        <v>317892</v>
      </c>
      <c r="O8" s="151"/>
      <c r="Q8" s="152" t="s">
        <v>292</v>
      </c>
    </row>
    <row r="9" spans="1:17" s="127" customFormat="1" ht="28.5" customHeight="1" x14ac:dyDescent="0.3">
      <c r="A9" s="144">
        <v>6</v>
      </c>
      <c r="B9" s="145" t="s">
        <v>296</v>
      </c>
      <c r="C9" s="146" t="s">
        <v>279</v>
      </c>
      <c r="D9" s="75" t="s">
        <v>280</v>
      </c>
      <c r="E9" s="75"/>
      <c r="F9" s="75"/>
      <c r="G9" s="75" t="s">
        <v>36</v>
      </c>
      <c r="H9" s="75"/>
      <c r="I9" s="147" t="str">
        <f t="shared" si="0"/>
        <v>남OOOOOOOOO과</v>
      </c>
      <c r="J9" s="145" t="s">
        <v>297</v>
      </c>
      <c r="K9" s="145" t="s">
        <v>298</v>
      </c>
      <c r="L9" s="148">
        <v>141</v>
      </c>
      <c r="M9" s="149" t="s">
        <v>299</v>
      </c>
      <c r="N9" s="153">
        <v>1</v>
      </c>
      <c r="O9" s="151"/>
      <c r="Q9" s="152" t="s">
        <v>300</v>
      </c>
    </row>
    <row r="10" spans="1:17" s="127" customFormat="1" ht="28.5" customHeight="1" x14ac:dyDescent="0.3">
      <c r="A10" s="144">
        <v>7</v>
      </c>
      <c r="B10" s="145" t="s">
        <v>296</v>
      </c>
      <c r="C10" s="146" t="s">
        <v>279</v>
      </c>
      <c r="D10" s="75" t="s">
        <v>280</v>
      </c>
      <c r="E10" s="75"/>
      <c r="F10" s="75"/>
      <c r="G10" s="75" t="s">
        <v>36</v>
      </c>
      <c r="H10" s="75"/>
      <c r="I10" s="147" t="str">
        <f t="shared" si="0"/>
        <v>남OOOOOOOOO과</v>
      </c>
      <c r="J10" s="145" t="s">
        <v>170</v>
      </c>
      <c r="K10" s="145" t="s">
        <v>301</v>
      </c>
      <c r="L10" s="148">
        <v>152</v>
      </c>
      <c r="M10" s="149" t="s">
        <v>283</v>
      </c>
      <c r="N10" s="153">
        <v>1</v>
      </c>
      <c r="O10" s="151"/>
      <c r="Q10" s="152" t="s">
        <v>300</v>
      </c>
    </row>
    <row r="11" spans="1:17" s="127" customFormat="1" ht="28.5" customHeight="1" x14ac:dyDescent="0.3">
      <c r="A11" s="144">
        <v>8</v>
      </c>
      <c r="B11" s="145" t="s">
        <v>302</v>
      </c>
      <c r="C11" s="146" t="s">
        <v>279</v>
      </c>
      <c r="D11" s="75" t="s">
        <v>280</v>
      </c>
      <c r="E11" s="75"/>
      <c r="F11" s="75"/>
      <c r="G11" s="75" t="s">
        <v>36</v>
      </c>
      <c r="H11" s="75"/>
      <c r="I11" s="147" t="str">
        <f t="shared" si="0"/>
        <v>한OOOOOOOO점</v>
      </c>
      <c r="J11" s="145" t="s">
        <v>281</v>
      </c>
      <c r="K11" s="145" t="s">
        <v>303</v>
      </c>
      <c r="L11" s="148">
        <v>8</v>
      </c>
      <c r="M11" s="149" t="s">
        <v>304</v>
      </c>
      <c r="N11" s="150">
        <v>136080</v>
      </c>
      <c r="O11" s="151"/>
      <c r="Q11" s="152" t="s">
        <v>284</v>
      </c>
    </row>
    <row r="12" spans="1:17" s="127" customFormat="1" ht="28.5" customHeight="1" x14ac:dyDescent="0.3">
      <c r="A12" s="144">
        <v>9</v>
      </c>
      <c r="B12" s="145" t="s">
        <v>305</v>
      </c>
      <c r="C12" s="146" t="s">
        <v>279</v>
      </c>
      <c r="D12" s="75" t="s">
        <v>280</v>
      </c>
      <c r="E12" s="75"/>
      <c r="F12" s="75"/>
      <c r="G12" s="75" t="s">
        <v>36</v>
      </c>
      <c r="H12" s="75"/>
      <c r="I12" s="147" t="str">
        <f t="shared" si="0"/>
        <v>후OOOOOO산</v>
      </c>
      <c r="J12" s="145" t="s">
        <v>281</v>
      </c>
      <c r="K12" s="145" t="s">
        <v>306</v>
      </c>
      <c r="L12" s="148">
        <v>30</v>
      </c>
      <c r="M12" s="149" t="s">
        <v>304</v>
      </c>
      <c r="N12" s="150">
        <v>129000</v>
      </c>
      <c r="O12" s="151"/>
      <c r="Q12" s="152" t="s">
        <v>307</v>
      </c>
    </row>
    <row r="13" spans="1:17" s="127" customFormat="1" ht="28.5" customHeight="1" x14ac:dyDescent="0.3">
      <c r="A13" s="144">
        <v>10</v>
      </c>
      <c r="B13" s="145" t="s">
        <v>308</v>
      </c>
      <c r="C13" s="146" t="s">
        <v>279</v>
      </c>
      <c r="D13" s="75" t="s">
        <v>280</v>
      </c>
      <c r="E13" s="75"/>
      <c r="F13" s="75"/>
      <c r="G13" s="75" t="s">
        <v>36</v>
      </c>
      <c r="H13" s="75"/>
      <c r="I13" s="147" t="str">
        <f t="shared" si="0"/>
        <v>COOOOOOOOOOOO)</v>
      </c>
      <c r="J13" s="145" t="s">
        <v>170</v>
      </c>
      <c r="K13" s="145" t="s">
        <v>309</v>
      </c>
      <c r="L13" s="148">
        <v>69</v>
      </c>
      <c r="M13" s="149" t="s">
        <v>283</v>
      </c>
      <c r="N13" s="150">
        <v>6343700</v>
      </c>
      <c r="O13" s="151"/>
      <c r="Q13" s="152" t="s">
        <v>310</v>
      </c>
    </row>
    <row r="14" spans="1:17" s="127" customFormat="1" ht="28.5" customHeight="1" x14ac:dyDescent="0.3">
      <c r="A14" s="144">
        <v>11</v>
      </c>
      <c r="B14" s="145" t="s">
        <v>308</v>
      </c>
      <c r="C14" s="146" t="s">
        <v>279</v>
      </c>
      <c r="D14" s="75" t="s">
        <v>280</v>
      </c>
      <c r="E14" s="75"/>
      <c r="F14" s="75"/>
      <c r="G14" s="75" t="s">
        <v>36</v>
      </c>
      <c r="H14" s="75"/>
      <c r="I14" s="147" t="str">
        <f t="shared" si="0"/>
        <v>COOOOOOOOOOOO)</v>
      </c>
      <c r="J14" s="145" t="s">
        <v>170</v>
      </c>
      <c r="K14" s="145" t="s">
        <v>311</v>
      </c>
      <c r="L14" s="148">
        <v>41</v>
      </c>
      <c r="M14" s="149" t="s">
        <v>283</v>
      </c>
      <c r="N14" s="150">
        <v>406900</v>
      </c>
      <c r="O14" s="154"/>
      <c r="Q14" s="152" t="s">
        <v>310</v>
      </c>
    </row>
    <row r="15" spans="1:17" s="127" customFormat="1" ht="28.5" customHeight="1" x14ac:dyDescent="0.3">
      <c r="A15" s="144">
        <v>12</v>
      </c>
      <c r="B15" s="145" t="s">
        <v>312</v>
      </c>
      <c r="C15" s="146" t="s">
        <v>279</v>
      </c>
      <c r="D15" s="75" t="s">
        <v>280</v>
      </c>
      <c r="E15" s="75"/>
      <c r="F15" s="75"/>
      <c r="G15" s="75" t="s">
        <v>36</v>
      </c>
      <c r="H15" s="75"/>
      <c r="I15" s="147" t="str">
        <f t="shared" si="0"/>
        <v>(OOOOOOOO점</v>
      </c>
      <c r="J15" s="145" t="s">
        <v>170</v>
      </c>
      <c r="K15" s="145" t="s">
        <v>313</v>
      </c>
      <c r="L15" s="155">
        <v>1040</v>
      </c>
      <c r="M15" s="149" t="s">
        <v>283</v>
      </c>
      <c r="N15" s="150">
        <v>2607262</v>
      </c>
      <c r="O15" s="154"/>
      <c r="Q15" s="152" t="s">
        <v>314</v>
      </c>
    </row>
    <row r="16" spans="1:17" s="127" customFormat="1" ht="28.5" customHeight="1" x14ac:dyDescent="0.3">
      <c r="A16" s="144">
        <v>13</v>
      </c>
      <c r="B16" s="145" t="s">
        <v>312</v>
      </c>
      <c r="C16" s="146" t="s">
        <v>279</v>
      </c>
      <c r="D16" s="75" t="s">
        <v>280</v>
      </c>
      <c r="E16" s="75"/>
      <c r="F16" s="75"/>
      <c r="G16" s="75" t="s">
        <v>36</v>
      </c>
      <c r="H16" s="75"/>
      <c r="I16" s="147" t="str">
        <f t="shared" si="0"/>
        <v>한OOOOOOOO점</v>
      </c>
      <c r="J16" s="145" t="s">
        <v>281</v>
      </c>
      <c r="K16" s="145" t="s">
        <v>315</v>
      </c>
      <c r="L16" s="148">
        <v>8</v>
      </c>
      <c r="M16" s="149" t="s">
        <v>283</v>
      </c>
      <c r="N16" s="150">
        <v>108720</v>
      </c>
      <c r="O16" s="154"/>
      <c r="Q16" s="152" t="s">
        <v>284</v>
      </c>
    </row>
    <row r="17" spans="1:17" s="127" customFormat="1" ht="28.5" customHeight="1" x14ac:dyDescent="0.3">
      <c r="A17" s="144">
        <v>14</v>
      </c>
      <c r="B17" s="145" t="s">
        <v>316</v>
      </c>
      <c r="C17" s="146" t="s">
        <v>279</v>
      </c>
      <c r="D17" s="75" t="s">
        <v>280</v>
      </c>
      <c r="E17" s="75"/>
      <c r="F17" s="75"/>
      <c r="G17" s="75" t="s">
        <v>36</v>
      </c>
      <c r="H17" s="75"/>
      <c r="I17" s="147" t="str">
        <f t="shared" si="0"/>
        <v>동OOOOOO터</v>
      </c>
      <c r="J17" s="145" t="s">
        <v>170</v>
      </c>
      <c r="K17" s="145" t="s">
        <v>317</v>
      </c>
      <c r="L17" s="148">
        <v>41</v>
      </c>
      <c r="M17" s="149" t="s">
        <v>283</v>
      </c>
      <c r="N17" s="153">
        <v>1</v>
      </c>
      <c r="O17" s="154"/>
      <c r="Q17" s="152" t="s">
        <v>318</v>
      </c>
    </row>
    <row r="18" spans="1:17" ht="28.5" customHeight="1" thickBot="1" x14ac:dyDescent="0.35">
      <c r="A18" s="156"/>
      <c r="B18" s="157"/>
      <c r="C18" s="158"/>
      <c r="D18" s="158"/>
      <c r="E18" s="158"/>
      <c r="F18" s="158"/>
      <c r="G18" s="158"/>
      <c r="H18" s="158"/>
      <c r="I18" s="157"/>
      <c r="J18" s="157"/>
      <c r="K18" s="157" t="s">
        <v>319</v>
      </c>
      <c r="L18" s="159"/>
      <c r="M18" s="157"/>
      <c r="N18" s="159">
        <f>SUM(N4:N17)</f>
        <v>11396049</v>
      </c>
      <c r="O18" s="160"/>
    </row>
  </sheetData>
  <autoFilter ref="I2:O18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3"/>
  <sheetViews>
    <sheetView workbookViewId="0">
      <pane xSplit="1" ySplit="2" topLeftCell="B3" activePane="bottomRight" state="frozen"/>
      <selection activeCell="I4" sqref="I4"/>
      <selection pane="topRight" activeCell="I4" sqref="I4"/>
      <selection pane="bottomLeft" activeCell="I4" sqref="I4"/>
      <selection pane="bottomRight" activeCell="G6" sqref="G6"/>
    </sheetView>
  </sheetViews>
  <sheetFormatPr defaultRowHeight="16.5" x14ac:dyDescent="0.3"/>
  <cols>
    <col min="1" max="1" width="5" style="200" customWidth="1"/>
    <col min="2" max="2" width="10.25" style="200" customWidth="1"/>
    <col min="3" max="3" width="13.5" style="200" customWidth="1"/>
    <col min="4" max="4" width="17" style="200" customWidth="1"/>
    <col min="5" max="5" width="7.25" style="200" customWidth="1"/>
    <col min="6" max="6" width="8.625" style="207" customWidth="1"/>
    <col min="7" max="7" width="9" style="200"/>
    <col min="8" max="8" width="12.25" style="207" customWidth="1"/>
    <col min="9" max="9" width="24.25" style="200" customWidth="1"/>
    <col min="10" max="10" width="9" style="200"/>
    <col min="11" max="11" width="25.25" style="162" bestFit="1" customWidth="1"/>
    <col min="12" max="16384" width="9" style="200"/>
  </cols>
  <sheetData>
    <row r="1" spans="1:11 16383:16383" s="186" customFormat="1" ht="50.1" customHeight="1" thickBot="1" x14ac:dyDescent="0.35">
      <c r="A1" s="185" t="s">
        <v>320</v>
      </c>
      <c r="B1" s="185"/>
      <c r="C1" s="185"/>
      <c r="D1" s="185"/>
      <c r="E1" s="185"/>
      <c r="F1" s="185"/>
      <c r="G1" s="185"/>
      <c r="H1" s="185"/>
      <c r="I1" s="185"/>
      <c r="K1" s="128"/>
    </row>
    <row r="2" spans="1:11 16383:16383" s="186" customFormat="1" ht="30.75" customHeight="1" x14ac:dyDescent="0.3">
      <c r="A2" s="187" t="s">
        <v>321</v>
      </c>
      <c r="B2" s="188" t="s">
        <v>322</v>
      </c>
      <c r="C2" s="189" t="s">
        <v>323</v>
      </c>
      <c r="D2" s="190" t="s">
        <v>324</v>
      </c>
      <c r="E2" s="191" t="s">
        <v>325</v>
      </c>
      <c r="F2" s="192" t="s">
        <v>326</v>
      </c>
      <c r="G2" s="190" t="s">
        <v>327</v>
      </c>
      <c r="H2" s="193" t="s">
        <v>328</v>
      </c>
      <c r="I2" s="194" t="s">
        <v>329</v>
      </c>
      <c r="K2" s="128"/>
    </row>
    <row r="3" spans="1:11 16383:16383" s="186" customFormat="1" ht="30.75" customHeight="1" x14ac:dyDescent="0.3">
      <c r="A3" s="195">
        <v>1</v>
      </c>
      <c r="B3" s="208" t="s">
        <v>278</v>
      </c>
      <c r="C3" s="208" t="s">
        <v>281</v>
      </c>
      <c r="D3" s="196" t="s">
        <v>330</v>
      </c>
      <c r="E3" s="197" t="s">
        <v>331</v>
      </c>
      <c r="F3" s="209">
        <v>8</v>
      </c>
      <c r="G3" s="197" t="s">
        <v>332</v>
      </c>
      <c r="H3" s="210">
        <v>194400</v>
      </c>
      <c r="I3" s="211" t="s">
        <v>333</v>
      </c>
      <c r="K3" s="152" t="s">
        <v>334</v>
      </c>
    </row>
    <row r="4" spans="1:11 16383:16383" s="186" customFormat="1" ht="27.75" customHeight="1" x14ac:dyDescent="0.3">
      <c r="A4" s="195">
        <v>2</v>
      </c>
      <c r="B4" s="208" t="s">
        <v>285</v>
      </c>
      <c r="C4" s="208" t="s">
        <v>281</v>
      </c>
      <c r="D4" s="196" t="s">
        <v>330</v>
      </c>
      <c r="E4" s="197" t="s">
        <v>331</v>
      </c>
      <c r="F4" s="209">
        <v>8</v>
      </c>
      <c r="G4" s="197" t="s">
        <v>332</v>
      </c>
      <c r="H4" s="210">
        <v>96480</v>
      </c>
      <c r="I4" s="211" t="s">
        <v>335</v>
      </c>
      <c r="K4" s="152"/>
    </row>
    <row r="5" spans="1:11 16383:16383" s="186" customFormat="1" ht="30.75" customHeight="1" x14ac:dyDescent="0.3">
      <c r="A5" s="195">
        <v>3</v>
      </c>
      <c r="B5" s="208" t="s">
        <v>287</v>
      </c>
      <c r="C5" s="208" t="s">
        <v>289</v>
      </c>
      <c r="D5" s="208" t="s">
        <v>336</v>
      </c>
      <c r="E5" s="197" t="s">
        <v>331</v>
      </c>
      <c r="F5" s="209">
        <v>5</v>
      </c>
      <c r="G5" s="197" t="s">
        <v>337</v>
      </c>
      <c r="H5" s="210">
        <v>94500</v>
      </c>
      <c r="I5" s="211" t="s">
        <v>338</v>
      </c>
      <c r="K5" s="152"/>
      <c r="XFC5" s="198" t="s">
        <v>339</v>
      </c>
    </row>
    <row r="6" spans="1:11 16383:16383" s="186" customFormat="1" ht="30.75" customHeight="1" x14ac:dyDescent="0.3">
      <c r="A6" s="195">
        <v>4</v>
      </c>
      <c r="B6" s="212" t="s">
        <v>287</v>
      </c>
      <c r="C6" s="212" t="s">
        <v>295</v>
      </c>
      <c r="D6" s="212" t="s">
        <v>336</v>
      </c>
      <c r="E6" s="199" t="s">
        <v>331</v>
      </c>
      <c r="F6" s="213">
        <v>10</v>
      </c>
      <c r="G6" s="199" t="s">
        <v>340</v>
      </c>
      <c r="H6" s="214">
        <v>264910</v>
      </c>
      <c r="I6" s="211" t="s">
        <v>341</v>
      </c>
      <c r="K6" s="152"/>
    </row>
    <row r="7" spans="1:11 16383:16383" s="186" customFormat="1" ht="30.75" customHeight="1" x14ac:dyDescent="0.3">
      <c r="A7" s="195">
        <v>5</v>
      </c>
      <c r="B7" s="212" t="s">
        <v>296</v>
      </c>
      <c r="C7" s="212" t="s">
        <v>297</v>
      </c>
      <c r="D7" s="212" t="s">
        <v>342</v>
      </c>
      <c r="E7" s="199" t="s">
        <v>331</v>
      </c>
      <c r="F7" s="213">
        <v>141</v>
      </c>
      <c r="G7" s="199" t="s">
        <v>343</v>
      </c>
      <c r="H7" s="214">
        <v>1</v>
      </c>
      <c r="I7" s="211" t="s">
        <v>344</v>
      </c>
      <c r="K7" s="152"/>
    </row>
    <row r="8" spans="1:11 16383:16383" ht="30" customHeight="1" x14ac:dyDescent="0.3">
      <c r="A8" s="195">
        <v>6</v>
      </c>
      <c r="B8" s="212" t="s">
        <v>296</v>
      </c>
      <c r="C8" s="212" t="s">
        <v>170</v>
      </c>
      <c r="D8" s="212" t="s">
        <v>342</v>
      </c>
      <c r="E8" s="199" t="s">
        <v>331</v>
      </c>
      <c r="F8" s="213">
        <v>152</v>
      </c>
      <c r="G8" s="199" t="s">
        <v>332</v>
      </c>
      <c r="H8" s="214">
        <v>1</v>
      </c>
      <c r="I8" s="211" t="s">
        <v>345</v>
      </c>
      <c r="K8" s="152"/>
    </row>
    <row r="9" spans="1:11 16383:16383" ht="30" customHeight="1" x14ac:dyDescent="0.3">
      <c r="A9" s="195">
        <v>7</v>
      </c>
      <c r="B9" s="212" t="s">
        <v>302</v>
      </c>
      <c r="C9" s="212" t="s">
        <v>281</v>
      </c>
      <c r="D9" s="196" t="s">
        <v>330</v>
      </c>
      <c r="E9" s="199" t="s">
        <v>331</v>
      </c>
      <c r="F9" s="213">
        <v>8</v>
      </c>
      <c r="G9" s="199" t="s">
        <v>332</v>
      </c>
      <c r="H9" s="214">
        <v>136080</v>
      </c>
      <c r="I9" s="211" t="s">
        <v>346</v>
      </c>
      <c r="K9" s="152"/>
    </row>
    <row r="10" spans="1:11 16383:16383" ht="30" customHeight="1" x14ac:dyDescent="0.3">
      <c r="A10" s="195">
        <v>8</v>
      </c>
      <c r="B10" s="212" t="s">
        <v>305</v>
      </c>
      <c r="C10" s="212" t="s">
        <v>281</v>
      </c>
      <c r="D10" s="212" t="s">
        <v>347</v>
      </c>
      <c r="E10" s="199" t="s">
        <v>331</v>
      </c>
      <c r="F10" s="213">
        <v>30</v>
      </c>
      <c r="G10" s="199" t="s">
        <v>332</v>
      </c>
      <c r="H10" s="214">
        <v>129000</v>
      </c>
      <c r="I10" s="211" t="s">
        <v>348</v>
      </c>
      <c r="K10" s="152"/>
    </row>
    <row r="11" spans="1:11 16383:16383" ht="30" customHeight="1" x14ac:dyDescent="0.3">
      <c r="A11" s="195">
        <v>9</v>
      </c>
      <c r="B11" s="212" t="s">
        <v>312</v>
      </c>
      <c r="C11" s="212" t="s">
        <v>281</v>
      </c>
      <c r="D11" s="196" t="s">
        <v>330</v>
      </c>
      <c r="E11" s="199" t="s">
        <v>331</v>
      </c>
      <c r="F11" s="213">
        <v>8</v>
      </c>
      <c r="G11" s="199" t="s">
        <v>332</v>
      </c>
      <c r="H11" s="214">
        <v>108720</v>
      </c>
      <c r="I11" s="211" t="s">
        <v>349</v>
      </c>
      <c r="K11" s="152"/>
    </row>
    <row r="12" spans="1:11 16383:16383" ht="30" customHeight="1" x14ac:dyDescent="0.3">
      <c r="A12" s="195">
        <v>10</v>
      </c>
      <c r="B12" s="212" t="s">
        <v>350</v>
      </c>
      <c r="C12" s="212" t="s">
        <v>170</v>
      </c>
      <c r="D12" s="212" t="s">
        <v>342</v>
      </c>
      <c r="E12" s="199" t="s">
        <v>331</v>
      </c>
      <c r="F12" s="213">
        <v>110</v>
      </c>
      <c r="G12" s="199" t="s">
        <v>332</v>
      </c>
      <c r="H12" s="214">
        <v>6750600</v>
      </c>
      <c r="I12" s="211" t="s">
        <v>351</v>
      </c>
      <c r="K12" s="152"/>
    </row>
    <row r="13" spans="1:11 16383:16383" ht="30" customHeight="1" thickBot="1" x14ac:dyDescent="0.35">
      <c r="A13" s="201"/>
      <c r="B13" s="202"/>
      <c r="C13" s="202"/>
      <c r="D13" s="202"/>
      <c r="E13" s="203"/>
      <c r="F13" s="204"/>
      <c r="G13" s="203"/>
      <c r="H13" s="205">
        <f>SUM(H3:H12)</f>
        <v>7774692</v>
      </c>
      <c r="I13" s="206"/>
    </row>
  </sheetData>
  <autoFilter ref="A2:I13"/>
  <mergeCells count="1">
    <mergeCell ref="A1:I1"/>
  </mergeCells>
  <phoneticPr fontId="3" type="noConversion"/>
  <conditionalFormatting sqref="D2:G2 G3:G13 E3:E13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2019-02-11T06:24:27Z</cp:lastPrinted>
  <dcterms:created xsi:type="dcterms:W3CDTF">2012-02-06T10:45:49Z</dcterms:created>
  <dcterms:modified xsi:type="dcterms:W3CDTF">2019-06-12T08:12:16Z</dcterms:modified>
</cp:coreProperties>
</file>