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ambu-nas\남부희망케어센터\★직원개인백업\박유진\후원\후원금품수입지출내역서\"/>
    </mc:Choice>
  </mc:AlternateContent>
  <xr:revisionPtr revIDLastSave="0" documentId="13_ncr:1_{B40C6D25-70A2-4D94-B773-CCAFB6790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definedNames>
    <definedName name="_xlnm._FilterDatabase" localSheetId="0" hidden="1">'1.후원금 수입명세서'!$A$5:$Y$322</definedName>
    <definedName name="_xlnm._FilterDatabase" localSheetId="2" hidden="1">'3.후원품 수입명세서'!$P$1:$Q$114</definedName>
    <definedName name="_xlnm.Print_Area" localSheetId="0">'1.후원금 수입명세서'!$A$1:$L$322</definedName>
    <definedName name="_xlnm.Print_Area" localSheetId="1">'2.후원금(금전) 사용명세서'!$A$1:$G$55</definedName>
    <definedName name="_xlnm.Print_Area" localSheetId="2">'3.후원품 수입명세서'!$A$1:$O$114</definedName>
    <definedName name="_xlnm.Print_Area" localSheetId="3">'4.후원품 사용명세서'!$A$1:$K$1090</definedName>
  </definedNames>
  <calcPr calcId="191029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4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J5" i="3"/>
  <c r="I5" i="3"/>
  <c r="D55" i="2" l="1"/>
  <c r="K322" i="1" l="1"/>
  <c r="A4" i="4"/>
  <c r="A5" i="3"/>
  <c r="A5" i="4" l="1"/>
  <c r="A6" i="4" s="1"/>
  <c r="A6" i="3"/>
  <c r="A7" i="3" s="1"/>
  <c r="N114" i="3"/>
  <c r="A114" i="3"/>
  <c r="H140" i="4"/>
  <c r="A7" i="4" l="1"/>
  <c r="A8" i="3"/>
  <c r="A8" i="4" l="1"/>
  <c r="A9" i="3"/>
  <c r="A10" i="3" s="1"/>
  <c r="A9" i="4" l="1"/>
  <c r="A10" i="4" s="1"/>
  <c r="A11" i="4" s="1"/>
  <c r="A11" i="3"/>
  <c r="A12" i="4" l="1"/>
  <c r="A13" i="4" s="1"/>
  <c r="A12" i="3"/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</calcChain>
</file>

<file path=xl/sharedStrings.xml><?xml version="1.0" encoding="utf-8"?>
<sst xmlns="http://schemas.openxmlformats.org/spreadsheetml/2006/main" count="4862" uniqueCount="474">
  <si>
    <t>1.후원금(금전) 수입명세서</t>
  </si>
  <si>
    <t>순번</t>
  </si>
  <si>
    <t>발생일자</t>
  </si>
  <si>
    <t>후 원 자</t>
  </si>
  <si>
    <t>내 역</t>
  </si>
  <si>
    <t>금 액</t>
  </si>
  <si>
    <t>비 고</t>
  </si>
  <si>
    <t>N</t>
  </si>
  <si>
    <t>-</t>
  </si>
  <si>
    <t>총계</t>
  </si>
  <si>
    <t>2.후원금(금전) 사용명세서</t>
  </si>
  <si>
    <t>사용일자</t>
  </si>
  <si>
    <t>사용내역</t>
  </si>
  <si>
    <t>금액</t>
  </si>
  <si>
    <t>산출기준</t>
  </si>
  <si>
    <t>비고</t>
  </si>
  <si>
    <t xml:space="preserve">                             </t>
  </si>
  <si>
    <t>3.후원품(물품) 수입명세서</t>
  </si>
  <si>
    <t>품명</t>
  </si>
  <si>
    <t>수량</t>
  </si>
  <si>
    <t>단위</t>
  </si>
  <si>
    <t>지역사회후원금품</t>
  </si>
  <si>
    <t>ea</t>
  </si>
  <si>
    <t>법인</t>
  </si>
  <si>
    <t>영리</t>
  </si>
  <si>
    <t>4.후원품(물품) 수입명세서</t>
  </si>
  <si>
    <t>사용처</t>
  </si>
  <si>
    <t xml:space="preserve">                                                                                          </t>
  </si>
  <si>
    <t>후원금의 종류</t>
    <phoneticPr fontId="19" type="noConversion"/>
  </si>
  <si>
    <t>후원자
 구분</t>
    <phoneticPr fontId="19" type="noConversion"/>
  </si>
  <si>
    <t>모금자
 기관여부</t>
    <phoneticPr fontId="19" type="noConversion"/>
  </si>
  <si>
    <t>기부금
 단체여부</t>
    <phoneticPr fontId="19" type="noConversion"/>
  </si>
  <si>
    <t>기초생계지원
 (생계비지원)</t>
    <phoneticPr fontId="19" type="noConversion"/>
  </si>
  <si>
    <t>기초생계지원
 (유제품비지원)</t>
    <phoneticPr fontId="19" type="noConversion"/>
  </si>
  <si>
    <t>교육자립지원
 (교육비지원)</t>
    <phoneticPr fontId="19" type="noConversion"/>
  </si>
  <si>
    <t>후원자
구분</t>
    <phoneticPr fontId="19" type="noConversion"/>
  </si>
  <si>
    <t>비영리
법인구분</t>
    <phoneticPr fontId="19" type="noConversion"/>
  </si>
  <si>
    <t>기타
내용</t>
    <phoneticPr fontId="19" type="noConversion"/>
  </si>
  <si>
    <t>모금자
기관여부</t>
    <phoneticPr fontId="19" type="noConversion"/>
  </si>
  <si>
    <t>기부금
단체여부</t>
    <phoneticPr fontId="19" type="noConversion"/>
  </si>
  <si>
    <t>-</t>
    <phoneticPr fontId="19" type="noConversion"/>
  </si>
  <si>
    <t>총계</t>
    <phoneticPr fontId="19" type="noConversion"/>
  </si>
  <si>
    <t>결연후원 
금품여부</t>
    <phoneticPr fontId="19" type="noConversion"/>
  </si>
  <si>
    <t>상당
금액</t>
    <phoneticPr fontId="19" type="noConversion"/>
  </si>
  <si>
    <t>후원품종류</t>
    <phoneticPr fontId="19" type="noConversion"/>
  </si>
  <si>
    <t>상당금액</t>
    <phoneticPr fontId="19" type="noConversion"/>
  </si>
  <si>
    <t>결연후원
금품여부</t>
    <phoneticPr fontId="19" type="noConversion"/>
  </si>
  <si>
    <t>파리바게트 덕소도심점</t>
  </si>
  <si>
    <t>박성구과자점</t>
  </si>
  <si>
    <t>달다곰이 덕소점</t>
  </si>
  <si>
    <t>백승훈</t>
  </si>
  <si>
    <t>감성에프앤씨 덕소점</t>
  </si>
  <si>
    <t>제이엠푸드</t>
  </si>
  <si>
    <t>맛있는해장국</t>
  </si>
  <si>
    <t>더377</t>
  </si>
  <si>
    <t>육대장 덕소점</t>
  </si>
  <si>
    <t>맛사랑인정식품</t>
  </si>
  <si>
    <t>한미양곡</t>
  </si>
  <si>
    <t>쌍용부부한우전문점</t>
  </si>
  <si>
    <t>bhc치킨 덕소점</t>
  </si>
  <si>
    <t>빵</t>
  </si>
  <si>
    <t>치킨</t>
  </si>
  <si>
    <t>도시락</t>
  </si>
  <si>
    <t>반찬</t>
  </si>
  <si>
    <t>배추김치</t>
  </si>
  <si>
    <t>상추</t>
  </si>
  <si>
    <t>세탁쿠폰</t>
  </si>
  <si>
    <t>맛들식품</t>
  </si>
  <si>
    <t>N</t>
    <phoneticPr fontId="19" type="noConversion"/>
  </si>
  <si>
    <t>-</t>
    <phoneticPr fontId="19" type="noConversion"/>
  </si>
  <si>
    <t>N</t>
    <phoneticPr fontId="19" type="noConversion"/>
  </si>
  <si>
    <t>사랑치킨</t>
  </si>
  <si>
    <t>GS25 남양주금곡점</t>
  </si>
  <si>
    <t>크린토피아 금곡다남프라자점</t>
  </si>
  <si>
    <t>이마트 별내점</t>
  </si>
  <si>
    <t>열무김치</t>
  </si>
  <si>
    <t>불고기용우육</t>
  </si>
  <si>
    <t>육개장</t>
  </si>
  <si>
    <t>순살간지치킨</t>
  </si>
  <si>
    <t>쌀10kg</t>
  </si>
  <si>
    <t>매트리스타퍼</t>
  </si>
  <si>
    <t>차렵이불</t>
  </si>
  <si>
    <t>엄마정성 사골곰탕</t>
  </si>
  <si>
    <t>비정기</t>
  </si>
  <si>
    <t>정기</t>
  </si>
  <si>
    <t>기간 : 2025년 7월 1일부터 2025년 7월 31일까지</t>
    <phoneticPr fontId="19" type="noConversion"/>
  </si>
  <si>
    <t>2025-07-23</t>
  </si>
  <si>
    <t>2025-07-23</t>
    <phoneticPr fontId="19" type="noConversion"/>
  </si>
  <si>
    <t>50,000원*16명</t>
    <phoneticPr fontId="19" type="noConversion"/>
  </si>
  <si>
    <t>50,000원*9명</t>
    <phoneticPr fontId="19" type="noConversion"/>
  </si>
  <si>
    <t>2025-07-01</t>
  </si>
  <si>
    <t>2025-07-01</t>
    <phoneticPr fontId="19" type="noConversion"/>
  </si>
  <si>
    <t>2025-07-02</t>
  </si>
  <si>
    <t>2025-07-03</t>
  </si>
  <si>
    <t>2025-07-04</t>
  </si>
  <si>
    <t>2025-07-08</t>
  </si>
  <si>
    <t>2025-07-09</t>
  </si>
  <si>
    <t>50,000원*19명</t>
    <phoneticPr fontId="19" type="noConversion"/>
  </si>
  <si>
    <t>2025-07-29</t>
  </si>
  <si>
    <t>2025-07-29</t>
    <phoneticPr fontId="19" type="noConversion"/>
  </si>
  <si>
    <t>693,000원*1명</t>
    <phoneticPr fontId="19" type="noConversion"/>
  </si>
  <si>
    <t>2025년 남부희망케어센터 문화지원사업'나를위한 이야기' 관련 식비 지출</t>
    <phoneticPr fontId="19" type="noConversion"/>
  </si>
  <si>
    <t>21,000원*10명</t>
    <phoneticPr fontId="19" type="noConversion"/>
  </si>
  <si>
    <t>2025-07-30</t>
  </si>
  <si>
    <t>2025-07-30</t>
    <phoneticPr fontId="19" type="noConversion"/>
  </si>
  <si>
    <t>12,483원*39명
12,493원*1명</t>
    <phoneticPr fontId="19" type="noConversion"/>
  </si>
  <si>
    <t>2025-07-31</t>
  </si>
  <si>
    <t>2025-07-31</t>
    <phoneticPr fontId="19" type="noConversion"/>
  </si>
  <si>
    <t>2025년 금곡·양정 민들레봉사단 밑반찬서비스 관련 재료비 지출(7월분)</t>
    <phoneticPr fontId="19" type="noConversion"/>
  </si>
  <si>
    <t>20,000원*15명</t>
    <phoneticPr fontId="19" type="noConversion"/>
  </si>
  <si>
    <t>15,000원*20명</t>
    <phoneticPr fontId="19" type="noConversion"/>
  </si>
  <si>
    <t>56,938원*13명
56,946원*1명</t>
    <phoneticPr fontId="19" type="noConversion"/>
  </si>
  <si>
    <t>2025-07-04</t>
    <phoneticPr fontId="19" type="noConversion"/>
  </si>
  <si>
    <t>2025년 기후변화대비사업 폭염대비 물품 구입비 지출(모기기피제,플라이스틱)</t>
    <phoneticPr fontId="19" type="noConversion"/>
  </si>
  <si>
    <t>2025년 기후변화대비사업 폭염대비 물품 구입비 지출(여름용품세트)</t>
    <phoneticPr fontId="19" type="noConversion"/>
  </si>
  <si>
    <t>18,550원*40명</t>
    <phoneticPr fontId="19" type="noConversion"/>
  </si>
  <si>
    <t>27,250원*40명</t>
    <phoneticPr fontId="19" type="noConversion"/>
  </si>
  <si>
    <t>2025-07-08</t>
    <phoneticPr fontId="19" type="noConversion"/>
  </si>
  <si>
    <t>남부희망케어센터 케어안심주택 13호점 공과금 지출(6월분) (13호점-도시가스)</t>
    <phoneticPr fontId="19" type="noConversion"/>
  </si>
  <si>
    <t>남부희망케어센터 케어안심주택 13호점 공과금지출(6월분)(13호점-전기)</t>
    <phoneticPr fontId="19" type="noConversion"/>
  </si>
  <si>
    <t>4,460원*1명</t>
    <phoneticPr fontId="19" type="noConversion"/>
  </si>
  <si>
    <t>3,710원*1명</t>
    <phoneticPr fontId="19" type="noConversion"/>
  </si>
  <si>
    <t>2025-07-15</t>
  </si>
  <si>
    <t>2025-07-15</t>
    <phoneticPr fontId="19" type="noConversion"/>
  </si>
  <si>
    <t>2025-07-18</t>
  </si>
  <si>
    <t>2025-07-18</t>
    <phoneticPr fontId="19" type="noConversion"/>
  </si>
  <si>
    <t>남부희망케어센터 케어안심주택 7호점 7월 임대료(2025-7)지출</t>
  </si>
  <si>
    <t>200,000원*1명</t>
    <phoneticPr fontId="19" type="noConversion"/>
  </si>
  <si>
    <t>13,640원*100명</t>
    <phoneticPr fontId="19" type="noConversion"/>
  </si>
  <si>
    <t>18,900원*100명</t>
    <phoneticPr fontId="19" type="noConversion"/>
  </si>
  <si>
    <t>5,500원*100명</t>
    <phoneticPr fontId="19" type="noConversion"/>
  </si>
  <si>
    <t>330원*100명</t>
    <phoneticPr fontId="19" type="noConversion"/>
  </si>
  <si>
    <t>16,660원*100명</t>
    <phoneticPr fontId="19" type="noConversion"/>
  </si>
  <si>
    <t>2025-07-28</t>
    <phoneticPr fontId="19" type="noConversion"/>
  </si>
  <si>
    <t>-</t>
    <phoneticPr fontId="19" type="noConversion"/>
  </si>
  <si>
    <t>180,000원*1명</t>
    <phoneticPr fontId="19" type="noConversion"/>
  </si>
  <si>
    <t>2025-07-02</t>
    <phoneticPr fontId="19" type="noConversion"/>
  </si>
  <si>
    <t>2025년 와부 · 조안 목욕지원비 지출(7월분)</t>
    <phoneticPr fontId="19" type="noConversion"/>
  </si>
  <si>
    <t>2025년 금곡 · 양정 목욕지원비 지출(6월분)</t>
    <phoneticPr fontId="19" type="noConversion"/>
  </si>
  <si>
    <t>14,000원*9명</t>
    <phoneticPr fontId="19" type="noConversion"/>
  </si>
  <si>
    <t>12,000원*2명</t>
    <phoneticPr fontId="19" type="noConversion"/>
  </si>
  <si>
    <t>2025-07-07</t>
  </si>
  <si>
    <t>2025-07-07</t>
    <phoneticPr fontId="19" type="noConversion"/>
  </si>
  <si>
    <t>20,000원*1명</t>
    <phoneticPr fontId="19" type="noConversion"/>
  </si>
  <si>
    <t>2025-07-22</t>
  </si>
  <si>
    <t>2025-07-22</t>
    <phoneticPr fontId="19" type="noConversion"/>
  </si>
  <si>
    <t>함께 그린 나눔 바자회 관련 소모품 구입</t>
    <phoneticPr fontId="19" type="noConversion"/>
  </si>
  <si>
    <t>주민소통공간 '덕담'카페 관련 소모품 구입</t>
    <phoneticPr fontId="19" type="noConversion"/>
  </si>
  <si>
    <t>62,000원*1명</t>
    <phoneticPr fontId="19" type="noConversion"/>
  </si>
  <si>
    <t>2025년 민들레봉사단 밑반찬 조리실 7월분 상하수도요금 지출</t>
    <phoneticPr fontId="19" type="noConversion"/>
  </si>
  <si>
    <t>1,194원*14명</t>
    <phoneticPr fontId="19" type="noConversion"/>
  </si>
  <si>
    <t>2025년 금곡 · 양정 목욕지원비 지출(7월분)</t>
    <phoneticPr fontId="19" type="noConversion"/>
  </si>
  <si>
    <t>2025년 와부 · 조안 목욕지원비 지출(8월분)</t>
    <phoneticPr fontId="19" type="noConversion"/>
  </si>
  <si>
    <t>12,000원*1명
6,000원*1명</t>
    <phoneticPr fontId="19" type="noConversion"/>
  </si>
  <si>
    <t>금곡양정 희망나눔푸드마트사업 포인트 충전비 지출(7월분)</t>
    <phoneticPr fontId="19" type="noConversion"/>
  </si>
  <si>
    <t>2025년 팔당수력발전소 지원 와부조안 희망나눔 푸드마트 사업 포인트 충전비 지출(7월분)-와부읍</t>
    <phoneticPr fontId="19" type="noConversion"/>
  </si>
  <si>
    <t>2025년 팔당수력발전소 지원 와부조안 희망나눔 푸드마트 사업 포인트 충전비 지출(7월분)-조안면</t>
    <phoneticPr fontId="19" type="noConversion"/>
  </si>
  <si>
    <t>Y</t>
    <phoneticPr fontId="19" type="noConversion"/>
  </si>
  <si>
    <t>N</t>
    <phoneticPr fontId="19" type="noConversion"/>
  </si>
  <si>
    <t>와부읍 소외계층 고독사예방 유산균 지원 관련 비용 지출(6월분)</t>
    <phoneticPr fontId="19" type="noConversion"/>
  </si>
  <si>
    <t>2025-07-09</t>
    <phoneticPr fontId="19" type="noConversion"/>
  </si>
  <si>
    <t>2025-07-10</t>
  </si>
  <si>
    <t>2025-07-10</t>
    <phoneticPr fontId="19" type="noConversion"/>
  </si>
  <si>
    <t>2025-07-11</t>
  </si>
  <si>
    <t>2025-07-11</t>
    <phoneticPr fontId="19" type="noConversion"/>
  </si>
  <si>
    <t>자립준비청년지원사업 동행지기 멘토-멘티 활동비 지출(6월분)</t>
  </si>
  <si>
    <t>학교복지네트워크 구축사업 위탁 계약에 따른 5월~6월 외부강사 출강 강사비 지출</t>
    <phoneticPr fontId="19" type="noConversion"/>
  </si>
  <si>
    <t>20,800원*23명</t>
    <phoneticPr fontId="19" type="noConversion"/>
  </si>
  <si>
    <t>7,543원*113명
7,641원*1명</t>
    <phoneticPr fontId="19" type="noConversion"/>
  </si>
  <si>
    <t>150,000원*1명</t>
    <phoneticPr fontId="19" type="noConversion"/>
  </si>
  <si>
    <t>30,000원*1명</t>
    <phoneticPr fontId="19" type="noConversion"/>
  </si>
  <si>
    <t>50,000원*1명</t>
    <phoneticPr fontId="19" type="noConversion"/>
  </si>
  <si>
    <t>1,000,000원*1명</t>
    <phoneticPr fontId="19" type="noConversion"/>
  </si>
  <si>
    <t>86,504원*1명</t>
  </si>
  <si>
    <t>656,700원*1명</t>
  </si>
  <si>
    <t>30,800원*1명</t>
  </si>
  <si>
    <t>344,300원*1명</t>
    <phoneticPr fontId="19" type="noConversion"/>
  </si>
  <si>
    <t>80,000원*15명</t>
    <phoneticPr fontId="19" type="noConversion"/>
  </si>
  <si>
    <t>25,000원*30명</t>
    <phoneticPr fontId="19" type="noConversion"/>
  </si>
  <si>
    <t>95,900원*20명</t>
    <phoneticPr fontId="19" type="noConversion"/>
  </si>
  <si>
    <t>2025-07-06</t>
  </si>
  <si>
    <t>2025-07-13</t>
  </si>
  <si>
    <t>2025-07-14</t>
  </si>
  <si>
    <t>2025-07-19</t>
  </si>
  <si>
    <t>2025-07-21</t>
  </si>
  <si>
    <t>2025-07-24</t>
  </si>
  <si>
    <t>2025-07-25</t>
  </si>
  <si>
    <t>지정후원금</t>
    <phoneticPr fontId="19" type="noConversion"/>
  </si>
  <si>
    <t>비지정후원금</t>
    <phoneticPr fontId="19" type="noConversion"/>
  </si>
  <si>
    <t>개인</t>
    <phoneticPr fontId="19" type="noConversion"/>
  </si>
  <si>
    <t>기업</t>
    <phoneticPr fontId="19" type="noConversion"/>
  </si>
  <si>
    <t>단체</t>
    <phoneticPr fontId="19" type="noConversion"/>
  </si>
  <si>
    <t>기업</t>
    <phoneticPr fontId="19" type="noConversion"/>
  </si>
  <si>
    <t>Y</t>
    <phoneticPr fontId="19" type="noConversion"/>
  </si>
  <si>
    <t>기초생계지원
(생필품지원)</t>
    <phoneticPr fontId="19" type="noConversion"/>
  </si>
  <si>
    <t>소통과 참여확대</t>
    <phoneticPr fontId="19" type="noConversion"/>
  </si>
  <si>
    <t>기초생계지원
(냉난방기기 비용지원)</t>
    <phoneticPr fontId="19" type="noConversion"/>
  </si>
  <si>
    <t>권**</t>
    <phoneticPr fontId="19" type="noConversion"/>
  </si>
  <si>
    <t>라**(이**)</t>
    <phoneticPr fontId="19" type="noConversion"/>
  </si>
  <si>
    <t>한**</t>
    <phoneticPr fontId="19" type="noConversion"/>
  </si>
  <si>
    <t>배**</t>
    <phoneticPr fontId="19" type="noConversion"/>
  </si>
  <si>
    <t>이**</t>
    <phoneticPr fontId="19" type="noConversion"/>
  </si>
  <si>
    <t>유**</t>
    <phoneticPr fontId="19" type="noConversion"/>
  </si>
  <si>
    <t>신**</t>
    <phoneticPr fontId="19" type="noConversion"/>
  </si>
  <si>
    <t>박**</t>
    <phoneticPr fontId="19" type="noConversion"/>
  </si>
  <si>
    <t>정**</t>
    <phoneticPr fontId="19" type="noConversion"/>
  </si>
  <si>
    <t>김**</t>
    <phoneticPr fontId="19" type="noConversion"/>
  </si>
  <si>
    <t>(주)*****</t>
    <phoneticPr fontId="35" type="noConversion"/>
  </si>
  <si>
    <t>성**</t>
    <phoneticPr fontId="19" type="noConversion"/>
  </si>
  <si>
    <t>한******</t>
    <phoneticPr fontId="19" type="noConversion"/>
  </si>
  <si>
    <t>남**</t>
    <phoneticPr fontId="19" type="noConversion"/>
  </si>
  <si>
    <t>임**</t>
    <phoneticPr fontId="19" type="noConversion"/>
  </si>
  <si>
    <t>꿈*****</t>
    <phoneticPr fontId="19" type="noConversion"/>
  </si>
  <si>
    <t>초****************</t>
    <phoneticPr fontId="19" type="noConversion"/>
  </si>
  <si>
    <t>행******</t>
    <phoneticPr fontId="19" type="noConversion"/>
  </si>
  <si>
    <t>서**</t>
    <phoneticPr fontId="19" type="noConversion"/>
  </si>
  <si>
    <t>나**</t>
    <phoneticPr fontId="19" type="noConversion"/>
  </si>
  <si>
    <t>양**</t>
    <phoneticPr fontId="19" type="noConversion"/>
  </si>
  <si>
    <t>오**</t>
    <phoneticPr fontId="19" type="noConversion"/>
  </si>
  <si>
    <t>박**(성****)</t>
    <phoneticPr fontId="19" type="noConversion"/>
  </si>
  <si>
    <t>지**</t>
    <phoneticPr fontId="19" type="noConversion"/>
  </si>
  <si>
    <t>현**</t>
    <phoneticPr fontId="19" type="noConversion"/>
  </si>
  <si>
    <t>하**</t>
    <phoneticPr fontId="19" type="noConversion"/>
  </si>
  <si>
    <t>장**</t>
    <phoneticPr fontId="19" type="noConversion"/>
  </si>
  <si>
    <t>윤**</t>
    <phoneticPr fontId="19" type="noConversion"/>
  </si>
  <si>
    <t>전**</t>
    <phoneticPr fontId="19" type="noConversion"/>
  </si>
  <si>
    <t>구**</t>
    <phoneticPr fontId="19" type="noConversion"/>
  </si>
  <si>
    <t>1*************</t>
    <phoneticPr fontId="19" type="noConversion"/>
  </si>
  <si>
    <t>민**</t>
    <phoneticPr fontId="19" type="noConversion"/>
  </si>
  <si>
    <t>한****(주)</t>
    <phoneticPr fontId="19" type="noConversion"/>
  </si>
  <si>
    <t>원**</t>
    <phoneticPr fontId="19" type="noConversion"/>
  </si>
  <si>
    <t>송**</t>
    <phoneticPr fontId="19" type="noConversion"/>
  </si>
  <si>
    <t>안**</t>
    <phoneticPr fontId="19" type="noConversion"/>
  </si>
  <si>
    <t>손**</t>
    <phoneticPr fontId="19" type="noConversion"/>
  </si>
  <si>
    <t>최**</t>
    <phoneticPr fontId="19" type="noConversion"/>
  </si>
  <si>
    <t>문**</t>
    <phoneticPr fontId="19" type="noConversion"/>
  </si>
  <si>
    <t>조*****</t>
    <phoneticPr fontId="19" type="noConversion"/>
  </si>
  <si>
    <t>한***********</t>
    <phoneticPr fontId="19" type="noConversion"/>
  </si>
  <si>
    <t>길**</t>
    <phoneticPr fontId="19" type="noConversion"/>
  </si>
  <si>
    <t>심**</t>
    <phoneticPr fontId="19" type="noConversion"/>
  </si>
  <si>
    <t>강**</t>
    <phoneticPr fontId="19" type="noConversion"/>
  </si>
  <si>
    <t>황**</t>
    <phoneticPr fontId="19" type="noConversion"/>
  </si>
  <si>
    <t>백**</t>
    <phoneticPr fontId="19" type="noConversion"/>
  </si>
  <si>
    <t>남*********</t>
    <phoneticPr fontId="19" type="noConversion"/>
  </si>
  <si>
    <t>(주)*****</t>
    <phoneticPr fontId="19" type="noConversion"/>
  </si>
  <si>
    <t>함**</t>
    <phoneticPr fontId="19" type="noConversion"/>
  </si>
  <si>
    <t>엄**</t>
    <phoneticPr fontId="19" type="noConversion"/>
  </si>
  <si>
    <t>노**</t>
    <phoneticPr fontId="19" type="noConversion"/>
  </si>
  <si>
    <t>도**</t>
    <phoneticPr fontId="19" type="noConversion"/>
  </si>
  <si>
    <t>변**</t>
    <phoneticPr fontId="19" type="noConversion"/>
  </si>
  <si>
    <t>우**(동******)</t>
    <phoneticPr fontId="19" type="noConversion"/>
  </si>
  <si>
    <t>홍**</t>
    <phoneticPr fontId="19" type="noConversion"/>
  </si>
  <si>
    <t>남*******</t>
    <phoneticPr fontId="19" type="noConversion"/>
  </si>
  <si>
    <t>소**</t>
    <phoneticPr fontId="19" type="noConversion"/>
  </si>
  <si>
    <t>고**</t>
    <phoneticPr fontId="19" type="noConversion"/>
  </si>
  <si>
    <t>주**</t>
    <phoneticPr fontId="19" type="noConversion"/>
  </si>
  <si>
    <t>해***(김**)</t>
    <phoneticPr fontId="19" type="noConversion"/>
  </si>
  <si>
    <t>신*</t>
    <phoneticPr fontId="19" type="noConversion"/>
  </si>
  <si>
    <t>천**</t>
    <phoneticPr fontId="19" type="noConversion"/>
  </si>
  <si>
    <t>우**</t>
    <phoneticPr fontId="19" type="noConversion"/>
  </si>
  <si>
    <t>김**(진***)</t>
    <phoneticPr fontId="19" type="noConversion"/>
  </si>
  <si>
    <t>선******(이**)</t>
    <phoneticPr fontId="19" type="noConversion"/>
  </si>
  <si>
    <t>주****(송**)</t>
    <phoneticPr fontId="19" type="noConversion"/>
  </si>
  <si>
    <t>남***********(김**)</t>
    <phoneticPr fontId="19" type="noConversion"/>
  </si>
  <si>
    <t>허**</t>
    <phoneticPr fontId="19" type="noConversion"/>
  </si>
  <si>
    <t>고** 외 18</t>
    <phoneticPr fontId="19" type="noConversion"/>
  </si>
  <si>
    <t>조** 외 8</t>
    <phoneticPr fontId="19" type="noConversion"/>
  </si>
  <si>
    <t>이** 외 39</t>
    <phoneticPr fontId="19" type="noConversion"/>
  </si>
  <si>
    <t>윤**</t>
    <phoneticPr fontId="19" type="noConversion"/>
  </si>
  <si>
    <t>김** 외 22</t>
    <phoneticPr fontId="19" type="noConversion"/>
  </si>
  <si>
    <t>노** 외 113</t>
    <phoneticPr fontId="19" type="noConversion"/>
  </si>
  <si>
    <t>양**</t>
    <phoneticPr fontId="19" type="noConversion"/>
  </si>
  <si>
    <t>김**</t>
    <phoneticPr fontId="19" type="noConversion"/>
  </si>
  <si>
    <t>홍**</t>
    <phoneticPr fontId="19" type="noConversion"/>
  </si>
  <si>
    <t>은**</t>
    <phoneticPr fontId="19" type="noConversion"/>
  </si>
  <si>
    <t>장**</t>
    <phoneticPr fontId="19" type="noConversion"/>
  </si>
  <si>
    <t>최**</t>
    <phoneticPr fontId="19" type="noConversion"/>
  </si>
  <si>
    <t>박**</t>
    <phoneticPr fontId="19" type="noConversion"/>
  </si>
  <si>
    <t>신**</t>
    <phoneticPr fontId="19" type="noConversion"/>
  </si>
  <si>
    <t>이**</t>
    <phoneticPr fontId="19" type="noConversion"/>
  </si>
  <si>
    <t>최** 외 99</t>
    <phoneticPr fontId="19" type="noConversion"/>
  </si>
  <si>
    <t>김** 외 15</t>
    <phoneticPr fontId="19" type="noConversion"/>
  </si>
  <si>
    <t>강** 외 8</t>
    <phoneticPr fontId="19" type="noConversion"/>
  </si>
  <si>
    <t>연**</t>
    <phoneticPr fontId="19" type="noConversion"/>
  </si>
  <si>
    <t>방** 외 14</t>
    <phoneticPr fontId="19" type="noConversion"/>
  </si>
  <si>
    <t>강** 외 29</t>
    <phoneticPr fontId="19" type="noConversion"/>
  </si>
  <si>
    <t>이** 외 19</t>
    <phoneticPr fontId="19" type="noConversion"/>
  </si>
  <si>
    <t>지*</t>
    <phoneticPr fontId="19" type="noConversion"/>
  </si>
  <si>
    <t>성** 외 9</t>
    <phoneticPr fontId="19" type="noConversion"/>
  </si>
  <si>
    <t>최** 외 39</t>
    <phoneticPr fontId="19" type="noConversion"/>
  </si>
  <si>
    <t>강** 외 14</t>
    <phoneticPr fontId="19" type="noConversion"/>
  </si>
  <si>
    <t>위** 외 19</t>
    <phoneticPr fontId="19" type="noConversion"/>
  </si>
  <si>
    <t>박** 외 13</t>
    <phoneticPr fontId="19" type="noConversion"/>
  </si>
  <si>
    <t>고** 외 1</t>
    <phoneticPr fontId="19" type="noConversion"/>
  </si>
  <si>
    <t>사례관리 활동비 지출(케어안심주택 윤**)</t>
    <phoneticPr fontId="19" type="noConversion"/>
  </si>
  <si>
    <t>2025년 팔****** 지원 여름나기 간식(치킨,떡볶이 등) 구입</t>
    <phoneticPr fontId="19" type="noConversion"/>
  </si>
  <si>
    <t>초**************** 지정후원금 지급(7월)</t>
    <phoneticPr fontId="19" type="noConversion"/>
  </si>
  <si>
    <t>㈜*** 지정 취약계층 청소년 장학금 지원(김**)</t>
    <phoneticPr fontId="19" type="noConversion"/>
  </si>
  <si>
    <t>㈜*** 지정 취약계층 청소년 장학금 지원(홍**)</t>
    <phoneticPr fontId="19" type="noConversion"/>
  </si>
  <si>
    <t xml:space="preserve">2025년 비행기장학회 장학금 지출(6월분) </t>
    <phoneticPr fontId="19" type="noConversion"/>
  </si>
  <si>
    <t>2025년 비행기장학회 장학금 지출(6월분)</t>
    <phoneticPr fontId="19" type="noConversion"/>
  </si>
  <si>
    <t>다일교회 연계 취약계층가정 결연후원금 지급</t>
    <phoneticPr fontId="19" type="noConversion"/>
  </si>
  <si>
    <t>라** 지정 취약계층 생계비 지원</t>
    <phoneticPr fontId="19" type="noConversion"/>
  </si>
  <si>
    <t>인*** 사회공헌사업 관련 결연후원금 지급(7월)</t>
    <phoneticPr fontId="19" type="noConversion"/>
  </si>
  <si>
    <t>와*********** 관련 지출(2025년 활력 팡팡 꾸러미)</t>
    <phoneticPr fontId="19" type="noConversion"/>
  </si>
  <si>
    <t>2025년 팔****** 지원 주거환경개선 실시에 따른 재료비 지출(조안 이금옥)</t>
    <phoneticPr fontId="19" type="noConversion"/>
  </si>
  <si>
    <t>2025년 팔****** 지원 주거환경개선 실시에 따른 재료비 지출(조안 연정희)</t>
    <phoneticPr fontId="19" type="noConversion"/>
  </si>
  <si>
    <t>2025년 팔****** 지원 주거환경개선 실시에 따른 재료비 지출(조안 윤영숙)</t>
    <phoneticPr fontId="19" type="noConversion"/>
  </si>
  <si>
    <t>2025년 팔****** 지원 주거환경개선 실시에 따른 재료비 추가 지출(조안 윤영숙)</t>
    <phoneticPr fontId="19" type="noConversion"/>
  </si>
  <si>
    <t>2025년 팔****** 지원 밑반찬서비스 반찬구입비 지출(6월분)</t>
    <phoneticPr fontId="19" type="noConversion"/>
  </si>
  <si>
    <t>2025년 팔****** 지원 외식데이지원사업 외식비 지출(6월)</t>
    <phoneticPr fontId="19" type="noConversion"/>
  </si>
  <si>
    <t>2025년 팔****** 지원 폭염 대비 선풍기 구입</t>
    <phoneticPr fontId="19" type="noConversion"/>
  </si>
  <si>
    <t>남부희망케어센터 사례관리 활동비 지출</t>
    <phoneticPr fontId="19" type="noConversion"/>
  </si>
  <si>
    <t>와*********** 지정기탁 기부키오스크 인터넷 사용료 지출</t>
    <phoneticPr fontId="19" type="noConversion"/>
  </si>
  <si>
    <t>2025 주거환경개선 실시에 따른 재료비 지출</t>
    <phoneticPr fontId="19" type="noConversion"/>
  </si>
  <si>
    <t>와부읍 밑반찬서비스 관련 재료비 지출(와*******-7월)</t>
    <phoneticPr fontId="19" type="noConversion"/>
  </si>
  <si>
    <t>2025년 조***** 밑반찬서비스 관련 재료비 지출(7월분)</t>
    <phoneticPr fontId="19" type="noConversion"/>
  </si>
  <si>
    <t>2025년 양*********** 행복한 밥상 사업 관련 과일 및 계란 구입비 지출(7월분)</t>
    <phoneticPr fontId="19" type="noConversion"/>
  </si>
  <si>
    <t>초******** 2024년 아동지원사업 의료비 지출(8차)</t>
    <phoneticPr fontId="19" type="noConversion"/>
  </si>
  <si>
    <t>개인</t>
  </si>
  <si>
    <t>비영리</t>
  </si>
  <si>
    <t>단체</t>
  </si>
  <si>
    <t>과자</t>
  </si>
  <si>
    <t>불고기용돈육</t>
  </si>
  <si>
    <t>아로니아분말200g</t>
  </si>
  <si>
    <t>양배추</t>
  </si>
  <si>
    <t>선크림</t>
  </si>
  <si>
    <t>찜기냄비</t>
  </si>
  <si>
    <t>앞치마</t>
  </si>
  <si>
    <t>패드</t>
  </si>
  <si>
    <t>여권케이스</t>
  </si>
  <si>
    <t>미니페트병 등</t>
  </si>
  <si>
    <t>짜장</t>
  </si>
  <si>
    <t>개나리 쌀10kg</t>
  </si>
  <si>
    <t>의류</t>
  </si>
  <si>
    <t>한마리삼계탕</t>
  </si>
  <si>
    <t>꿀떡</t>
  </si>
  <si>
    <t>한우보신세트</t>
  </si>
  <si>
    <t>삼계탕</t>
  </si>
  <si>
    <t>마파두부</t>
  </si>
  <si>
    <t>휴지류</t>
  </si>
  <si>
    <t>소불고기</t>
  </si>
  <si>
    <t>장조림</t>
  </si>
  <si>
    <t>냉동식품</t>
  </si>
  <si>
    <t>잡화</t>
  </si>
  <si>
    <t>이마트 생필품</t>
  </si>
  <si>
    <t>신발</t>
  </si>
  <si>
    <t>아동복</t>
  </si>
  <si>
    <t>떡</t>
  </si>
  <si>
    <t>나전칠기키링</t>
  </si>
  <si>
    <t>꽃차</t>
  </si>
  <si>
    <t>과일</t>
  </si>
  <si>
    <t>천연비누</t>
  </si>
  <si>
    <t>불고기용 한돈</t>
  </si>
  <si>
    <t>식물만들기</t>
  </si>
  <si>
    <t>한우우족탕</t>
  </si>
  <si>
    <t>한우육회</t>
  </si>
  <si>
    <t>생삼겹살</t>
  </si>
  <si>
    <t>kg</t>
  </si>
  <si>
    <t>인분</t>
  </si>
  <si>
    <t>set</t>
  </si>
  <si>
    <t>코스모스제과</t>
  </si>
  <si>
    <t>율성푸드랩</t>
  </si>
  <si>
    <t>꽃드란농원</t>
  </si>
  <si>
    <t>박선희</t>
  </si>
  <si>
    <t>두루행복</t>
  </si>
  <si>
    <t>스토어통통</t>
  </si>
  <si>
    <t>개나리라이온스</t>
  </si>
  <si>
    <t>지구촌</t>
  </si>
  <si>
    <t>팔당생명살림소비자생활협동조합</t>
  </si>
  <si>
    <t>팔당수력발전소</t>
  </si>
  <si>
    <t>데너리스</t>
  </si>
  <si>
    <t>오랜지유통</t>
  </si>
  <si>
    <t>함께사는세상</t>
  </si>
  <si>
    <t>끼리한우</t>
  </si>
  <si>
    <t>60계치킨</t>
  </si>
  <si>
    <t>마이1004</t>
  </si>
  <si>
    <t>북부희망케어센터</t>
  </si>
  <si>
    <t>형제떡집</t>
  </si>
  <si>
    <t>코리아 나전칠기</t>
  </si>
  <si>
    <t>금곡동지역사회보장협의체</t>
  </si>
  <si>
    <t>아현지컴퍼티</t>
  </si>
  <si>
    <t>해남청과</t>
  </si>
  <si>
    <t>희야들공방</t>
  </si>
  <si>
    <t>비전라인830</t>
  </si>
  <si>
    <t>삼복푸줏간</t>
  </si>
  <si>
    <t>조안면사무소</t>
  </si>
  <si>
    <t>고복남 외 14명</t>
  </si>
  <si>
    <t>조은아 외 27명</t>
  </si>
  <si>
    <t>장한별 외 35명</t>
  </si>
  <si>
    <t>김강민 외 28명</t>
  </si>
  <si>
    <t>김순옥</t>
  </si>
  <si>
    <t>이우창 외 9명</t>
  </si>
  <si>
    <t>김규현 외 23명</t>
  </si>
  <si>
    <t>이현승 외 13명</t>
  </si>
  <si>
    <t>김서빈 외 6명</t>
  </si>
  <si>
    <t>원주호 외 18명</t>
  </si>
  <si>
    <t>김서현 외 12명</t>
  </si>
  <si>
    <t>조하준 외 19명</t>
  </si>
  <si>
    <t>공유냉장고</t>
  </si>
  <si>
    <t>원선호 외 3명</t>
  </si>
  <si>
    <t>문하뉘</t>
  </si>
  <si>
    <t>송지아 외 23명</t>
  </si>
  <si>
    <t>이용훈 외 5명</t>
  </si>
  <si>
    <t>강혜자 외 6명</t>
  </si>
  <si>
    <t>박미랑 외 16명</t>
  </si>
  <si>
    <t>강대수 외 19명</t>
  </si>
  <si>
    <t>김온규</t>
  </si>
  <si>
    <t>권기현</t>
  </si>
  <si>
    <t>최택함 외 29명</t>
  </si>
  <si>
    <t>노경수 외 7명</t>
  </si>
  <si>
    <t>이하진 외 20명</t>
  </si>
  <si>
    <t>조혜정 외 22명</t>
  </si>
  <si>
    <t>정순아 외 27명</t>
  </si>
  <si>
    <t>배하온 외 13명</t>
  </si>
  <si>
    <t>와부읍사무소</t>
  </si>
  <si>
    <t>홍종호 외 13명</t>
  </si>
  <si>
    <t>강민지 외 28명</t>
  </si>
  <si>
    <t>최세은 외 7명</t>
  </si>
  <si>
    <t>류근우 외 17명</t>
  </si>
  <si>
    <t>서금석 외 7명</t>
  </si>
  <si>
    <t>장춘자 외 31명</t>
  </si>
  <si>
    <t>조연옥</t>
  </si>
  <si>
    <t>김소이 외 5명</t>
  </si>
  <si>
    <t>이한결 외 23명</t>
  </si>
  <si>
    <t>유찬빈 외 15명</t>
  </si>
  <si>
    <t>이경자</t>
  </si>
  <si>
    <t>김하을 외 25명</t>
  </si>
  <si>
    <t>한상희 외 9명</t>
  </si>
  <si>
    <t>최세은 외 12명</t>
  </si>
  <si>
    <t>김민주 외 22명</t>
  </si>
  <si>
    <t>김가영 외 14명</t>
  </si>
  <si>
    <t>송지수 외 12명</t>
  </si>
  <si>
    <t>박소담 외 17명</t>
  </si>
  <si>
    <t>김규리 외 1명</t>
  </si>
  <si>
    <t>배하준 외 10명</t>
  </si>
  <si>
    <t>장예슬 외 16명</t>
  </si>
  <si>
    <t>유라온 외 9명</t>
  </si>
  <si>
    <t>구우현 외 4명</t>
  </si>
  <si>
    <t>박건숙 외 8명</t>
  </si>
  <si>
    <t>지민</t>
  </si>
  <si>
    <t>최지아 외 25명</t>
  </si>
  <si>
    <t>정해진 외 7명</t>
  </si>
  <si>
    <t>홍진효 외 10명</t>
  </si>
  <si>
    <t>조아윤 외 13명</t>
  </si>
  <si>
    <t>김윤우 외 24명</t>
  </si>
  <si>
    <t>남부희망케어센터</t>
  </si>
  <si>
    <t>이우창 외 46명</t>
  </si>
  <si>
    <t>곽찬영 외 11명</t>
  </si>
  <si>
    <t>조우영 외 7명</t>
  </si>
  <si>
    <t>고현아 외 7명</t>
  </si>
  <si>
    <t>장예은 외 14명</t>
  </si>
  <si>
    <t>덕담_프로그램</t>
  </si>
  <si>
    <t>장다희 외 24명</t>
  </si>
  <si>
    <t>임한별 외 3명</t>
  </si>
  <si>
    <t>박종숙</t>
  </si>
  <si>
    <t>강금레 외 20명</t>
  </si>
  <si>
    <t>강정금 외 14명</t>
  </si>
  <si>
    <t>강금례 외 20명</t>
  </si>
  <si>
    <t>박서현 외 2명</t>
  </si>
  <si>
    <t>유재율 외 21명</t>
  </si>
  <si>
    <t>홍종호 외 10명</t>
  </si>
  <si>
    <t>이선우</t>
  </si>
  <si>
    <t>티앤아이</t>
  </si>
  <si>
    <t>아티</t>
  </si>
  <si>
    <t>엔젤</t>
  </si>
  <si>
    <t>산수음료</t>
  </si>
  <si>
    <t>플랜버틀러</t>
  </si>
  <si>
    <t>클랙잭</t>
  </si>
  <si>
    <t>이월</t>
  </si>
  <si>
    <t>미건에코</t>
  </si>
  <si>
    <t>용기내담아가게</t>
  </si>
  <si>
    <t>와부읍기관단체장협의회</t>
  </si>
  <si>
    <t>오명애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</si>
</sst>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\-mm\-dd"/>
    <numFmt numFmtId="177" formatCode="yyyy\-mm\-dd\ \(ddd\)"/>
    <numFmt numFmtId="178" formatCode="yyyy&quot;-&quot;mm&quot;-&quot;dd&quot; &quot;"/>
  </numFmts>
  <fonts count="3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Gulim"/>
      <family val="3"/>
      <charset val="129"/>
    </font>
    <font>
      <sz val="10"/>
      <name val="Arial"/>
      <family val="2"/>
    </font>
    <font>
      <sz val="11"/>
      <color rgb="FF000000"/>
      <name val="굴림체"/>
      <family val="3"/>
      <charset val="129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1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5"/>
      <color rgb="FF00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rgb="FF000000"/>
      <name val="Arial"/>
      <family val="2"/>
      <scheme val="minor"/>
    </font>
    <font>
      <sz val="9"/>
      <color rgb="FF000000"/>
      <name val="굴림"/>
      <family val="3"/>
      <charset val="129"/>
    </font>
    <font>
      <sz val="8"/>
      <name val="맑은 고딕"/>
      <family val="3"/>
      <charset val="129"/>
    </font>
    <font>
      <sz val="7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BF9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4">
    <xf numFmtId="0" fontId="0" fillId="0" borderId="0"/>
    <xf numFmtId="41" fontId="33" fillId="0" borderId="0" applyFont="0" applyFill="0" applyBorder="0" applyAlignment="0" applyProtection="0">
      <alignment vertical="center"/>
    </xf>
    <xf numFmtId="0" fontId="34" fillId="0" borderId="0">
      <alignment horizontal="center" vertical="center"/>
    </xf>
    <xf numFmtId="0" fontId="36" fillId="0" borderId="0">
      <alignment horizontal="left" vertical="center"/>
    </xf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/>
    <xf numFmtId="0" fontId="16" fillId="0" borderId="0" xfId="0" applyFont="1"/>
    <xf numFmtId="0" fontId="17" fillId="0" borderId="0" xfId="0" applyFont="1"/>
    <xf numFmtId="49" fontId="14" fillId="0" borderId="7" xfId="0" applyNumberFormat="1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3" fontId="27" fillId="2" borderId="17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3" fontId="32" fillId="0" borderId="2" xfId="0" applyNumberFormat="1" applyFont="1" applyBorder="1" applyAlignment="1">
      <alignment horizontal="center" vertical="center"/>
    </xf>
    <xf numFmtId="49" fontId="32" fillId="3" borderId="0" xfId="0" applyNumberFormat="1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right"/>
    </xf>
    <xf numFmtId="0" fontId="32" fillId="0" borderId="0" xfId="0" applyFont="1"/>
    <xf numFmtId="0" fontId="5" fillId="0" borderId="0" xfId="0" applyFont="1"/>
    <xf numFmtId="3" fontId="32" fillId="0" borderId="2" xfId="0" applyNumberFormat="1" applyFont="1" applyBorder="1" applyAlignment="1">
      <alignment horizontal="center" vertical="center" wrapText="1"/>
    </xf>
    <xf numFmtId="3" fontId="32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3" fontId="20" fillId="2" borderId="27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49" fontId="5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9" fontId="5" fillId="0" borderId="35" xfId="0" applyNumberFormat="1" applyFont="1" applyBorder="1" applyAlignment="1">
      <alignment horizontal="left" vertical="center" indent="1"/>
    </xf>
    <xf numFmtId="49" fontId="29" fillId="0" borderId="35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>
      <alignment horizontal="left" vertical="center" indent="1"/>
    </xf>
    <xf numFmtId="3" fontId="29" fillId="0" borderId="35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right" vertical="center" wrapText="1"/>
    </xf>
    <xf numFmtId="4" fontId="29" fillId="0" borderId="3" xfId="0" applyNumberFormat="1" applyFont="1" applyBorder="1" applyAlignment="1">
      <alignment horizontal="right" vertical="center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5" fillId="0" borderId="42" xfId="2" quotePrefix="1" applyFont="1" applyBorder="1" applyAlignment="1">
      <alignment horizontal="center" vertical="center" wrapText="1"/>
    </xf>
    <xf numFmtId="41" fontId="5" fillId="0" borderId="42" xfId="1" applyFont="1" applyFill="1" applyBorder="1" applyAlignment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27" xfId="0" applyFont="1" applyBorder="1"/>
    <xf numFmtId="0" fontId="20" fillId="2" borderId="24" xfId="0" applyFont="1" applyFill="1" applyBorder="1" applyAlignment="1">
      <alignment horizontal="center" vertical="center"/>
    </xf>
    <xf numFmtId="0" fontId="21" fillId="0" borderId="44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2" fillId="0" borderId="0" xfId="0" applyFont="1"/>
    <xf numFmtId="0" fontId="20" fillId="2" borderId="23" xfId="0" applyFont="1" applyFill="1" applyBorder="1" applyAlignment="1">
      <alignment horizontal="center" vertical="center"/>
    </xf>
    <xf numFmtId="0" fontId="21" fillId="0" borderId="43" xfId="0" applyFont="1" applyBorder="1"/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1" fillId="0" borderId="45" xfId="0" applyFont="1" applyBorder="1"/>
    <xf numFmtId="0" fontId="26" fillId="0" borderId="0" xfId="0" applyFont="1"/>
    <xf numFmtId="0" fontId="28" fillId="0" borderId="0" xfId="0" applyFont="1"/>
    <xf numFmtId="0" fontId="27" fillId="2" borderId="14" xfId="0" applyFont="1" applyFill="1" applyBorder="1" applyAlignment="1">
      <alignment horizontal="center" vertical="center"/>
    </xf>
    <xf numFmtId="0" fontId="29" fillId="0" borderId="15" xfId="0" applyFont="1" applyBorder="1"/>
    <xf numFmtId="0" fontId="29" fillId="0" borderId="16" xfId="0" applyFont="1" applyBorder="1"/>
    <xf numFmtId="0" fontId="27" fillId="2" borderId="18" xfId="0" applyFont="1" applyFill="1" applyBorder="1" applyAlignment="1">
      <alignment horizontal="center" vertical="center"/>
    </xf>
    <xf numFmtId="0" fontId="29" fillId="0" borderId="19" xfId="0" applyFont="1" applyBorder="1"/>
    <xf numFmtId="4" fontId="29" fillId="0" borderId="36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4" fontId="29" fillId="0" borderId="38" xfId="0" applyNumberFormat="1" applyFont="1" applyBorder="1" applyAlignment="1">
      <alignment horizontal="center" vertical="center"/>
    </xf>
    <xf numFmtId="4" fontId="29" fillId="0" borderId="39" xfId="0" applyNumberFormat="1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vertical="center"/>
    </xf>
    <xf numFmtId="0" fontId="21" fillId="0" borderId="0" xfId="0" applyFont="1"/>
    <xf numFmtId="0" fontId="30" fillId="4" borderId="23" xfId="0" applyFont="1" applyFill="1" applyBorder="1" applyAlignment="1">
      <alignment horizontal="center" vertical="center"/>
    </xf>
    <xf numFmtId="0" fontId="21" fillId="4" borderId="30" xfId="0" applyFont="1" applyFill="1" applyBorder="1"/>
    <xf numFmtId="0" fontId="30" fillId="4" borderId="24" xfId="0" applyFont="1" applyFill="1" applyBorder="1" applyAlignment="1">
      <alignment horizontal="center" vertical="center"/>
    </xf>
    <xf numFmtId="0" fontId="21" fillId="4" borderId="20" xfId="0" applyFont="1" applyFill="1" applyBorder="1"/>
    <xf numFmtId="0" fontId="30" fillId="4" borderId="24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21" fillId="4" borderId="21" xfId="0" applyFont="1" applyFill="1" applyBorder="1"/>
    <xf numFmtId="0" fontId="30" fillId="4" borderId="29" xfId="0" applyFont="1" applyFill="1" applyBorder="1" applyAlignment="1">
      <alignment horizontal="center" vertical="center"/>
    </xf>
    <xf numFmtId="0" fontId="21" fillId="4" borderId="22" xfId="0" applyFont="1" applyFill="1" applyBorder="1"/>
    <xf numFmtId="0" fontId="27" fillId="2" borderId="15" xfId="0" applyFont="1" applyFill="1" applyBorder="1" applyAlignment="1">
      <alignment horizontal="center" vertical="center"/>
    </xf>
    <xf numFmtId="0" fontId="29" fillId="0" borderId="27" xfId="0" applyFont="1" applyBorder="1"/>
    <xf numFmtId="0" fontId="30" fillId="5" borderId="2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78" fontId="32" fillId="0" borderId="3" xfId="0" applyNumberFormat="1" applyFont="1" applyBorder="1" applyAlignment="1">
      <alignment horizontal="right" vertical="center"/>
    </xf>
    <xf numFmtId="0" fontId="21" fillId="4" borderId="20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vertical="center"/>
    </xf>
    <xf numFmtId="0" fontId="0" fillId="0" borderId="0" xfId="0" applyAlignment="1"/>
    <xf numFmtId="3" fontId="32" fillId="3" borderId="3" xfId="0" applyNumberFormat="1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3" fontId="27" fillId="2" borderId="27" xfId="0" applyNumberFormat="1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178" fontId="32" fillId="3" borderId="3" xfId="0" applyNumberFormat="1" applyFont="1" applyFill="1" applyBorder="1" applyAlignment="1">
      <alignment horizontal="center" vertical="center"/>
    </xf>
  </cellXfs>
  <cellStyles count="4">
    <cellStyle name="S2" xfId="2" xr:uid="{4E596B26-6A0B-4E18-A3EC-A7A9007C04B3}"/>
    <cellStyle name="S4" xfId="3" xr:uid="{A8D76088-7932-4736-ACD6-4FE42AF34195}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48576"/>
  <sheetViews>
    <sheetView tabSelected="1" zoomScale="85" zoomScaleNormal="85" workbookViewId="0">
      <selection activeCell="D6" sqref="D6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7.42578125" customWidth="1"/>
    <col min="6" max="6" width="9.42578125" customWidth="1"/>
    <col min="7" max="7" width="14" customWidth="1"/>
    <col min="8" max="8" width="15" customWidth="1"/>
    <col min="9" max="9" width="23.85546875" customWidth="1"/>
    <col min="10" max="10" width="25.42578125" customWidth="1"/>
    <col min="11" max="11" width="16" customWidth="1"/>
  </cols>
  <sheetData>
    <row r="1" spans="1:25" ht="30" customHeight="1">
      <c r="A1" s="90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94" t="s">
        <v>1</v>
      </c>
      <c r="B3" s="88" t="s">
        <v>2</v>
      </c>
      <c r="C3" s="88" t="s">
        <v>28</v>
      </c>
      <c r="D3" s="96" t="s">
        <v>29</v>
      </c>
      <c r="E3" s="96" t="s">
        <v>36</v>
      </c>
      <c r="F3" s="96" t="s">
        <v>37</v>
      </c>
      <c r="G3" s="96" t="s">
        <v>30</v>
      </c>
      <c r="H3" s="96" t="s">
        <v>31</v>
      </c>
      <c r="I3" s="88" t="s">
        <v>3</v>
      </c>
      <c r="J3" s="88" t="s">
        <v>4</v>
      </c>
      <c r="K3" s="88" t="s">
        <v>5</v>
      </c>
      <c r="L3" s="97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>
      <c r="A4" s="95"/>
      <c r="B4" s="89"/>
      <c r="C4" s="89"/>
      <c r="D4" s="89"/>
      <c r="E4" s="89"/>
      <c r="F4" s="89"/>
      <c r="G4" s="89"/>
      <c r="H4" s="89"/>
      <c r="I4" s="89"/>
      <c r="J4" s="89"/>
      <c r="K4" s="89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9" customHeight="1">
      <c r="A5" s="78">
        <v>1</v>
      </c>
      <c r="B5" s="82" t="s">
        <v>90</v>
      </c>
      <c r="C5" s="79" t="s">
        <v>188</v>
      </c>
      <c r="D5" s="79" t="s">
        <v>189</v>
      </c>
      <c r="E5" s="79" t="s">
        <v>70</v>
      </c>
      <c r="F5" s="79" t="s">
        <v>8</v>
      </c>
      <c r="G5" s="79" t="s">
        <v>7</v>
      </c>
      <c r="H5" s="79" t="s">
        <v>7</v>
      </c>
      <c r="I5" s="82" t="s">
        <v>197</v>
      </c>
      <c r="J5" s="80" t="s">
        <v>195</v>
      </c>
      <c r="K5" s="83">
        <v>10000</v>
      </c>
      <c r="L5" s="8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78">
        <v>2</v>
      </c>
      <c r="B6" s="82" t="s">
        <v>90</v>
      </c>
      <c r="C6" s="79" t="s">
        <v>187</v>
      </c>
      <c r="D6" s="79" t="s">
        <v>190</v>
      </c>
      <c r="E6" s="79" t="s">
        <v>70</v>
      </c>
      <c r="F6" s="79" t="s">
        <v>69</v>
      </c>
      <c r="G6" s="79" t="s">
        <v>7</v>
      </c>
      <c r="H6" s="79" t="s">
        <v>7</v>
      </c>
      <c r="I6" s="82" t="s">
        <v>198</v>
      </c>
      <c r="J6" s="80" t="s">
        <v>32</v>
      </c>
      <c r="K6" s="83">
        <v>50000</v>
      </c>
      <c r="L6" s="8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78">
        <v>3</v>
      </c>
      <c r="B7" s="82" t="s">
        <v>90</v>
      </c>
      <c r="C7" s="79" t="s">
        <v>188</v>
      </c>
      <c r="D7" s="79" t="s">
        <v>189</v>
      </c>
      <c r="E7" s="79" t="s">
        <v>68</v>
      </c>
      <c r="F7" s="79" t="s">
        <v>40</v>
      </c>
      <c r="G7" s="79" t="s">
        <v>7</v>
      </c>
      <c r="H7" s="79" t="s">
        <v>7</v>
      </c>
      <c r="I7" s="82" t="s">
        <v>199</v>
      </c>
      <c r="J7" s="80" t="s">
        <v>195</v>
      </c>
      <c r="K7" s="83">
        <v>5000</v>
      </c>
      <c r="L7" s="8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78">
        <v>4</v>
      </c>
      <c r="B8" s="82" t="s">
        <v>90</v>
      </c>
      <c r="C8" s="79" t="s">
        <v>188</v>
      </c>
      <c r="D8" s="79" t="s">
        <v>189</v>
      </c>
      <c r="E8" s="79" t="s">
        <v>68</v>
      </c>
      <c r="F8" s="79" t="s">
        <v>40</v>
      </c>
      <c r="G8" s="79" t="s">
        <v>7</v>
      </c>
      <c r="H8" s="79" t="s">
        <v>7</v>
      </c>
      <c r="I8" s="82" t="s">
        <v>200</v>
      </c>
      <c r="J8" s="80" t="s">
        <v>195</v>
      </c>
      <c r="K8" s="83">
        <v>2000</v>
      </c>
      <c r="L8" s="8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78">
        <v>5</v>
      </c>
      <c r="B9" s="82" t="s">
        <v>90</v>
      </c>
      <c r="C9" s="79" t="s">
        <v>188</v>
      </c>
      <c r="D9" s="79" t="s">
        <v>189</v>
      </c>
      <c r="E9" s="79" t="s">
        <v>68</v>
      </c>
      <c r="F9" s="79" t="s">
        <v>40</v>
      </c>
      <c r="G9" s="79" t="s">
        <v>7</v>
      </c>
      <c r="H9" s="79" t="s">
        <v>7</v>
      </c>
      <c r="I9" s="82" t="s">
        <v>201</v>
      </c>
      <c r="J9" s="80" t="s">
        <v>195</v>
      </c>
      <c r="K9" s="83">
        <v>5000</v>
      </c>
      <c r="L9" s="8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78">
        <v>6</v>
      </c>
      <c r="B10" s="82" t="s">
        <v>90</v>
      </c>
      <c r="C10" s="79" t="s">
        <v>188</v>
      </c>
      <c r="D10" s="79" t="s">
        <v>189</v>
      </c>
      <c r="E10" s="79" t="s">
        <v>68</v>
      </c>
      <c r="F10" s="79" t="s">
        <v>40</v>
      </c>
      <c r="G10" s="79" t="s">
        <v>7</v>
      </c>
      <c r="H10" s="79" t="s">
        <v>7</v>
      </c>
      <c r="I10" s="82" t="s">
        <v>202</v>
      </c>
      <c r="J10" s="80" t="s">
        <v>195</v>
      </c>
      <c r="K10" s="83">
        <v>5000</v>
      </c>
      <c r="L10" s="8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6" customHeight="1">
      <c r="A11" s="78">
        <v>7</v>
      </c>
      <c r="B11" s="82" t="s">
        <v>90</v>
      </c>
      <c r="C11" s="79" t="s">
        <v>188</v>
      </c>
      <c r="D11" s="79" t="s">
        <v>189</v>
      </c>
      <c r="E11" s="79" t="s">
        <v>68</v>
      </c>
      <c r="F11" s="79" t="s">
        <v>40</v>
      </c>
      <c r="G11" s="79" t="s">
        <v>7</v>
      </c>
      <c r="H11" s="79" t="s">
        <v>7</v>
      </c>
      <c r="I11" s="82" t="s">
        <v>203</v>
      </c>
      <c r="J11" s="80" t="s">
        <v>195</v>
      </c>
      <c r="K11" s="83">
        <v>3000</v>
      </c>
      <c r="L11" s="8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6" customHeight="1">
      <c r="A12" s="78">
        <v>8</v>
      </c>
      <c r="B12" s="82" t="s">
        <v>92</v>
      </c>
      <c r="C12" s="79" t="s">
        <v>188</v>
      </c>
      <c r="D12" s="79" t="s">
        <v>189</v>
      </c>
      <c r="E12" s="79" t="s">
        <v>68</v>
      </c>
      <c r="F12" s="79" t="s">
        <v>40</v>
      </c>
      <c r="G12" s="79" t="s">
        <v>7</v>
      </c>
      <c r="H12" s="79" t="s">
        <v>7</v>
      </c>
      <c r="I12" s="82" t="s">
        <v>201</v>
      </c>
      <c r="J12" s="80" t="s">
        <v>195</v>
      </c>
      <c r="K12" s="83">
        <v>6000</v>
      </c>
      <c r="L12" s="8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78">
        <v>9</v>
      </c>
      <c r="B13" s="82" t="s">
        <v>93</v>
      </c>
      <c r="C13" s="79" t="s">
        <v>188</v>
      </c>
      <c r="D13" s="79" t="s">
        <v>189</v>
      </c>
      <c r="E13" s="79" t="s">
        <v>68</v>
      </c>
      <c r="F13" s="79" t="s">
        <v>40</v>
      </c>
      <c r="G13" s="79" t="s">
        <v>7</v>
      </c>
      <c r="H13" s="79" t="s">
        <v>7</v>
      </c>
      <c r="I13" s="82" t="s">
        <v>204</v>
      </c>
      <c r="J13" s="80" t="s">
        <v>195</v>
      </c>
      <c r="K13" s="83">
        <v>3000</v>
      </c>
      <c r="L13" s="8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78">
        <v>10</v>
      </c>
      <c r="B14" s="82" t="s">
        <v>93</v>
      </c>
      <c r="C14" s="79" t="s">
        <v>188</v>
      </c>
      <c r="D14" s="79" t="s">
        <v>189</v>
      </c>
      <c r="E14" s="79" t="s">
        <v>68</v>
      </c>
      <c r="F14" s="79" t="s">
        <v>40</v>
      </c>
      <c r="G14" s="79" t="s">
        <v>7</v>
      </c>
      <c r="H14" s="79" t="s">
        <v>7</v>
      </c>
      <c r="I14" s="82" t="s">
        <v>205</v>
      </c>
      <c r="J14" s="80" t="s">
        <v>195</v>
      </c>
      <c r="K14" s="83">
        <v>3000</v>
      </c>
      <c r="L14" s="8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78">
        <v>11</v>
      </c>
      <c r="B15" s="82" t="s">
        <v>94</v>
      </c>
      <c r="C15" s="79" t="s">
        <v>188</v>
      </c>
      <c r="D15" s="79" t="s">
        <v>189</v>
      </c>
      <c r="E15" s="79" t="s">
        <v>68</v>
      </c>
      <c r="F15" s="79" t="s">
        <v>40</v>
      </c>
      <c r="G15" s="79" t="s">
        <v>7</v>
      </c>
      <c r="H15" s="79" t="s">
        <v>7</v>
      </c>
      <c r="I15" s="82" t="s">
        <v>201</v>
      </c>
      <c r="J15" s="80" t="s">
        <v>195</v>
      </c>
      <c r="K15" s="83">
        <v>1000</v>
      </c>
      <c r="L15" s="8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>
      <c r="A16" s="78">
        <v>12</v>
      </c>
      <c r="B16" s="82" t="s">
        <v>94</v>
      </c>
      <c r="C16" s="79" t="s">
        <v>188</v>
      </c>
      <c r="D16" s="79" t="s">
        <v>189</v>
      </c>
      <c r="E16" s="79" t="s">
        <v>68</v>
      </c>
      <c r="F16" s="79" t="s">
        <v>40</v>
      </c>
      <c r="G16" s="79" t="s">
        <v>7</v>
      </c>
      <c r="H16" s="79" t="s">
        <v>7</v>
      </c>
      <c r="I16" s="82" t="s">
        <v>206</v>
      </c>
      <c r="J16" s="80" t="s">
        <v>195</v>
      </c>
      <c r="K16" s="83">
        <v>3000</v>
      </c>
      <c r="L16" s="8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78">
        <v>13</v>
      </c>
      <c r="B17" s="82" t="s">
        <v>94</v>
      </c>
      <c r="C17" s="79" t="s">
        <v>188</v>
      </c>
      <c r="D17" s="79" t="s">
        <v>189</v>
      </c>
      <c r="E17" s="79" t="s">
        <v>68</v>
      </c>
      <c r="F17" s="79" t="s">
        <v>40</v>
      </c>
      <c r="G17" s="79" t="s">
        <v>7</v>
      </c>
      <c r="H17" s="79" t="s">
        <v>7</v>
      </c>
      <c r="I17" s="82" t="s">
        <v>201</v>
      </c>
      <c r="J17" s="80" t="s">
        <v>195</v>
      </c>
      <c r="K17" s="83">
        <v>6000</v>
      </c>
      <c r="L17" s="8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78">
        <v>14</v>
      </c>
      <c r="B18" s="82" t="s">
        <v>94</v>
      </c>
      <c r="C18" s="79" t="s">
        <v>187</v>
      </c>
      <c r="D18" s="79" t="s">
        <v>190</v>
      </c>
      <c r="E18" s="79" t="s">
        <v>68</v>
      </c>
      <c r="F18" s="79" t="s">
        <v>40</v>
      </c>
      <c r="G18" s="79" t="s">
        <v>7</v>
      </c>
      <c r="H18" s="79" t="s">
        <v>7</v>
      </c>
      <c r="I18" s="82" t="s">
        <v>207</v>
      </c>
      <c r="J18" s="80" t="s">
        <v>32</v>
      </c>
      <c r="K18" s="83">
        <v>1000000</v>
      </c>
      <c r="L18" s="8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78">
        <v>15</v>
      </c>
      <c r="B19" s="82" t="s">
        <v>94</v>
      </c>
      <c r="C19" s="79" t="s">
        <v>188</v>
      </c>
      <c r="D19" s="79" t="s">
        <v>189</v>
      </c>
      <c r="E19" s="79" t="s">
        <v>68</v>
      </c>
      <c r="F19" s="79" t="s">
        <v>40</v>
      </c>
      <c r="G19" s="79" t="s">
        <v>7</v>
      </c>
      <c r="H19" s="79" t="s">
        <v>7</v>
      </c>
      <c r="I19" s="82" t="s">
        <v>201</v>
      </c>
      <c r="J19" s="80" t="s">
        <v>195</v>
      </c>
      <c r="K19" s="83">
        <v>3000</v>
      </c>
      <c r="L19" s="8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78">
        <v>16</v>
      </c>
      <c r="B20" s="82" t="s">
        <v>94</v>
      </c>
      <c r="C20" s="79" t="s">
        <v>188</v>
      </c>
      <c r="D20" s="79" t="s">
        <v>189</v>
      </c>
      <c r="E20" s="79" t="s">
        <v>68</v>
      </c>
      <c r="F20" s="79" t="s">
        <v>40</v>
      </c>
      <c r="G20" s="79" t="s">
        <v>7</v>
      </c>
      <c r="H20" s="79" t="s">
        <v>7</v>
      </c>
      <c r="I20" s="82" t="s">
        <v>201</v>
      </c>
      <c r="J20" s="80" t="s">
        <v>195</v>
      </c>
      <c r="K20" s="83">
        <v>5000</v>
      </c>
      <c r="L20" s="8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>
      <c r="A21" s="78">
        <v>17</v>
      </c>
      <c r="B21" s="82" t="s">
        <v>180</v>
      </c>
      <c r="C21" s="79" t="s">
        <v>188</v>
      </c>
      <c r="D21" s="79" t="s">
        <v>189</v>
      </c>
      <c r="E21" s="79" t="s">
        <v>68</v>
      </c>
      <c r="F21" s="79" t="s">
        <v>40</v>
      </c>
      <c r="G21" s="79" t="s">
        <v>7</v>
      </c>
      <c r="H21" s="79" t="s">
        <v>7</v>
      </c>
      <c r="I21" s="82" t="s">
        <v>201</v>
      </c>
      <c r="J21" s="80" t="s">
        <v>195</v>
      </c>
      <c r="K21" s="83">
        <v>3000</v>
      </c>
      <c r="L21" s="8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>
      <c r="A22" s="78">
        <v>18</v>
      </c>
      <c r="B22" s="82" t="s">
        <v>141</v>
      </c>
      <c r="C22" s="79" t="s">
        <v>188</v>
      </c>
      <c r="D22" s="79" t="s">
        <v>189</v>
      </c>
      <c r="E22" s="79" t="s">
        <v>68</v>
      </c>
      <c r="F22" s="79" t="s">
        <v>40</v>
      </c>
      <c r="G22" s="79" t="s">
        <v>7</v>
      </c>
      <c r="H22" s="79" t="s">
        <v>7</v>
      </c>
      <c r="I22" s="82" t="s">
        <v>208</v>
      </c>
      <c r="J22" s="80" t="s">
        <v>195</v>
      </c>
      <c r="K22" s="83">
        <v>3000</v>
      </c>
      <c r="L22" s="8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6" customHeight="1">
      <c r="A23" s="78">
        <v>19</v>
      </c>
      <c r="B23" s="82" t="s">
        <v>141</v>
      </c>
      <c r="C23" s="79" t="s">
        <v>187</v>
      </c>
      <c r="D23" s="79" t="s">
        <v>190</v>
      </c>
      <c r="E23" s="79" t="s">
        <v>68</v>
      </c>
      <c r="F23" s="79" t="s">
        <v>40</v>
      </c>
      <c r="G23" s="79" t="s">
        <v>7</v>
      </c>
      <c r="H23" s="79" t="s">
        <v>7</v>
      </c>
      <c r="I23" s="82" t="s">
        <v>209</v>
      </c>
      <c r="J23" s="80" t="s">
        <v>194</v>
      </c>
      <c r="K23" s="83">
        <v>860000</v>
      </c>
      <c r="L23" s="8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>
      <c r="A24" s="78">
        <v>20</v>
      </c>
      <c r="B24" s="82" t="s">
        <v>141</v>
      </c>
      <c r="C24" s="79" t="s">
        <v>188</v>
      </c>
      <c r="D24" s="79" t="s">
        <v>189</v>
      </c>
      <c r="E24" s="79" t="s">
        <v>68</v>
      </c>
      <c r="F24" s="79" t="s">
        <v>40</v>
      </c>
      <c r="G24" s="79" t="s">
        <v>7</v>
      </c>
      <c r="H24" s="79" t="s">
        <v>7</v>
      </c>
      <c r="I24" s="82" t="s">
        <v>206</v>
      </c>
      <c r="J24" s="80" t="s">
        <v>195</v>
      </c>
      <c r="K24" s="83">
        <v>3000</v>
      </c>
      <c r="L24" s="8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78">
        <v>21</v>
      </c>
      <c r="B25" s="82" t="s">
        <v>141</v>
      </c>
      <c r="C25" s="79" t="s">
        <v>188</v>
      </c>
      <c r="D25" s="79" t="s">
        <v>189</v>
      </c>
      <c r="E25" s="79" t="s">
        <v>68</v>
      </c>
      <c r="F25" s="79" t="s">
        <v>40</v>
      </c>
      <c r="G25" s="79" t="s">
        <v>7</v>
      </c>
      <c r="H25" s="79" t="s">
        <v>7</v>
      </c>
      <c r="I25" s="82" t="s">
        <v>201</v>
      </c>
      <c r="J25" s="80" t="s">
        <v>195</v>
      </c>
      <c r="K25" s="83">
        <v>3000</v>
      </c>
      <c r="L25" s="8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>
      <c r="A26" s="78">
        <v>22</v>
      </c>
      <c r="B26" s="82" t="s">
        <v>141</v>
      </c>
      <c r="C26" s="79" t="s">
        <v>188</v>
      </c>
      <c r="D26" s="79" t="s">
        <v>189</v>
      </c>
      <c r="E26" s="79" t="s">
        <v>68</v>
      </c>
      <c r="F26" s="79" t="s">
        <v>40</v>
      </c>
      <c r="G26" s="79" t="s">
        <v>7</v>
      </c>
      <c r="H26" s="79" t="s">
        <v>7</v>
      </c>
      <c r="I26" s="82" t="s">
        <v>210</v>
      </c>
      <c r="J26" s="80" t="s">
        <v>195</v>
      </c>
      <c r="K26" s="83">
        <v>3000</v>
      </c>
      <c r="L26" s="8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>
      <c r="A27" s="78">
        <v>23</v>
      </c>
      <c r="B27" s="82" t="s">
        <v>141</v>
      </c>
      <c r="C27" s="79" t="s">
        <v>188</v>
      </c>
      <c r="D27" s="79" t="s">
        <v>189</v>
      </c>
      <c r="E27" s="79" t="s">
        <v>68</v>
      </c>
      <c r="F27" s="79" t="s">
        <v>40</v>
      </c>
      <c r="G27" s="79" t="s">
        <v>7</v>
      </c>
      <c r="H27" s="79" t="s">
        <v>7</v>
      </c>
      <c r="I27" s="82" t="s">
        <v>211</v>
      </c>
      <c r="J27" s="80" t="s">
        <v>195</v>
      </c>
      <c r="K27" s="83">
        <v>17850</v>
      </c>
      <c r="L27" s="8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7.5" customHeight="1">
      <c r="A28" s="78">
        <v>24</v>
      </c>
      <c r="B28" s="82" t="s">
        <v>141</v>
      </c>
      <c r="C28" s="79" t="s">
        <v>188</v>
      </c>
      <c r="D28" s="79" t="s">
        <v>189</v>
      </c>
      <c r="E28" s="79" t="s">
        <v>68</v>
      </c>
      <c r="F28" s="79" t="s">
        <v>40</v>
      </c>
      <c r="G28" s="79" t="s">
        <v>7</v>
      </c>
      <c r="H28" s="79" t="s">
        <v>7</v>
      </c>
      <c r="I28" s="82" t="s">
        <v>206</v>
      </c>
      <c r="J28" s="80" t="s">
        <v>195</v>
      </c>
      <c r="K28" s="83">
        <v>3000</v>
      </c>
      <c r="L28" s="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>
      <c r="A29" s="78">
        <v>25</v>
      </c>
      <c r="B29" s="82" t="s">
        <v>141</v>
      </c>
      <c r="C29" s="79" t="s">
        <v>187</v>
      </c>
      <c r="D29" s="79" t="s">
        <v>191</v>
      </c>
      <c r="E29" s="79" t="s">
        <v>68</v>
      </c>
      <c r="F29" s="79" t="s">
        <v>40</v>
      </c>
      <c r="G29" s="79" t="s">
        <v>7</v>
      </c>
      <c r="H29" s="79" t="s">
        <v>7</v>
      </c>
      <c r="I29" s="82" t="s">
        <v>212</v>
      </c>
      <c r="J29" s="80" t="s">
        <v>33</v>
      </c>
      <c r="K29" s="83">
        <v>500000</v>
      </c>
      <c r="L29" s="8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78">
        <v>26</v>
      </c>
      <c r="B30" s="82" t="s">
        <v>141</v>
      </c>
      <c r="C30" s="79" t="s">
        <v>188</v>
      </c>
      <c r="D30" s="79" t="s">
        <v>189</v>
      </c>
      <c r="E30" s="79" t="s">
        <v>68</v>
      </c>
      <c r="F30" s="79" t="s">
        <v>40</v>
      </c>
      <c r="G30" s="79" t="s">
        <v>7</v>
      </c>
      <c r="H30" s="79" t="s">
        <v>7</v>
      </c>
      <c r="I30" s="82" t="s">
        <v>201</v>
      </c>
      <c r="J30" s="80" t="s">
        <v>195</v>
      </c>
      <c r="K30" s="83">
        <v>3000</v>
      </c>
      <c r="L30" s="8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>
      <c r="A31" s="78">
        <v>27</v>
      </c>
      <c r="B31" s="82" t="s">
        <v>95</v>
      </c>
      <c r="C31" s="79" t="s">
        <v>187</v>
      </c>
      <c r="D31" s="79" t="s">
        <v>191</v>
      </c>
      <c r="E31" s="79" t="s">
        <v>157</v>
      </c>
      <c r="F31" s="79" t="s">
        <v>40</v>
      </c>
      <c r="G31" s="79" t="s">
        <v>193</v>
      </c>
      <c r="H31" s="79" t="s">
        <v>193</v>
      </c>
      <c r="I31" s="82" t="s">
        <v>213</v>
      </c>
      <c r="J31" s="80" t="s">
        <v>34</v>
      </c>
      <c r="K31" s="83">
        <v>200000</v>
      </c>
      <c r="L31" s="8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>
      <c r="A32" s="78">
        <v>28</v>
      </c>
      <c r="B32" s="82" t="s">
        <v>95</v>
      </c>
      <c r="C32" s="79" t="s">
        <v>188</v>
      </c>
      <c r="D32" s="79" t="s">
        <v>189</v>
      </c>
      <c r="E32" s="79" t="s">
        <v>68</v>
      </c>
      <c r="F32" s="79" t="s">
        <v>40</v>
      </c>
      <c r="G32" s="79" t="s">
        <v>7</v>
      </c>
      <c r="H32" s="79" t="s">
        <v>7</v>
      </c>
      <c r="I32" s="82" t="s">
        <v>214</v>
      </c>
      <c r="J32" s="80" t="s">
        <v>195</v>
      </c>
      <c r="K32" s="83">
        <v>500000</v>
      </c>
      <c r="L32" s="8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>
      <c r="A33" s="78">
        <v>29</v>
      </c>
      <c r="B33" s="82" t="s">
        <v>95</v>
      </c>
      <c r="C33" s="79" t="s">
        <v>188</v>
      </c>
      <c r="D33" s="79" t="s">
        <v>189</v>
      </c>
      <c r="E33" s="79" t="s">
        <v>68</v>
      </c>
      <c r="F33" s="79" t="s">
        <v>40</v>
      </c>
      <c r="G33" s="79" t="s">
        <v>7</v>
      </c>
      <c r="H33" s="79" t="s">
        <v>7</v>
      </c>
      <c r="I33" s="82" t="s">
        <v>215</v>
      </c>
      <c r="J33" s="80" t="s">
        <v>195</v>
      </c>
      <c r="K33" s="83">
        <v>20000</v>
      </c>
      <c r="L33" s="8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A34" s="78">
        <v>30</v>
      </c>
      <c r="B34" s="82" t="s">
        <v>96</v>
      </c>
      <c r="C34" s="79" t="s">
        <v>188</v>
      </c>
      <c r="D34" s="79" t="s">
        <v>189</v>
      </c>
      <c r="E34" s="79" t="s">
        <v>68</v>
      </c>
      <c r="F34" s="79" t="s">
        <v>40</v>
      </c>
      <c r="G34" s="79" t="s">
        <v>7</v>
      </c>
      <c r="H34" s="79" t="s">
        <v>7</v>
      </c>
      <c r="I34" s="82" t="s">
        <v>216</v>
      </c>
      <c r="J34" s="80" t="s">
        <v>195</v>
      </c>
      <c r="K34" s="83">
        <v>3000</v>
      </c>
      <c r="L34" s="8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78">
        <v>31</v>
      </c>
      <c r="B35" s="82" t="s">
        <v>96</v>
      </c>
      <c r="C35" s="79" t="s">
        <v>187</v>
      </c>
      <c r="D35" s="79" t="s">
        <v>189</v>
      </c>
      <c r="E35" s="79" t="s">
        <v>68</v>
      </c>
      <c r="F35" s="79" t="s">
        <v>40</v>
      </c>
      <c r="G35" s="79" t="s">
        <v>7</v>
      </c>
      <c r="H35" s="79" t="s">
        <v>7</v>
      </c>
      <c r="I35" s="82" t="s">
        <v>217</v>
      </c>
      <c r="J35" s="80" t="s">
        <v>195</v>
      </c>
      <c r="K35" s="83">
        <v>40000</v>
      </c>
      <c r="L35" s="8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78">
        <v>32</v>
      </c>
      <c r="B36" s="82" t="s">
        <v>96</v>
      </c>
      <c r="C36" s="79" t="s">
        <v>188</v>
      </c>
      <c r="D36" s="79" t="s">
        <v>189</v>
      </c>
      <c r="E36" s="79" t="s">
        <v>68</v>
      </c>
      <c r="F36" s="79" t="s">
        <v>40</v>
      </c>
      <c r="G36" s="79" t="s">
        <v>7</v>
      </c>
      <c r="H36" s="79" t="s">
        <v>7</v>
      </c>
      <c r="I36" s="82" t="s">
        <v>203</v>
      </c>
      <c r="J36" s="80" t="s">
        <v>195</v>
      </c>
      <c r="K36" s="83">
        <v>3000</v>
      </c>
      <c r="L36" s="8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78">
        <v>33</v>
      </c>
      <c r="B37" s="82" t="s">
        <v>161</v>
      </c>
      <c r="C37" s="79" t="s">
        <v>188</v>
      </c>
      <c r="D37" s="79" t="s">
        <v>189</v>
      </c>
      <c r="E37" s="79" t="s">
        <v>68</v>
      </c>
      <c r="F37" s="79" t="s">
        <v>40</v>
      </c>
      <c r="G37" s="79" t="s">
        <v>7</v>
      </c>
      <c r="H37" s="79" t="s">
        <v>7</v>
      </c>
      <c r="I37" s="82" t="s">
        <v>218</v>
      </c>
      <c r="J37" s="80" t="s">
        <v>195</v>
      </c>
      <c r="K37" s="83">
        <v>3000</v>
      </c>
      <c r="L37" s="8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>
      <c r="A38" s="78">
        <v>34</v>
      </c>
      <c r="B38" s="82" t="s">
        <v>161</v>
      </c>
      <c r="C38" s="79" t="s">
        <v>187</v>
      </c>
      <c r="D38" s="79" t="s">
        <v>190</v>
      </c>
      <c r="E38" s="79" t="s">
        <v>68</v>
      </c>
      <c r="F38" s="79" t="s">
        <v>40</v>
      </c>
      <c r="G38" s="79" t="s">
        <v>7</v>
      </c>
      <c r="H38" s="79" t="s">
        <v>7</v>
      </c>
      <c r="I38" s="82" t="s">
        <v>219</v>
      </c>
      <c r="J38" s="80" t="s">
        <v>34</v>
      </c>
      <c r="K38" s="83">
        <v>450000</v>
      </c>
      <c r="L38" s="8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>
      <c r="A39" s="78">
        <v>35</v>
      </c>
      <c r="B39" s="82" t="s">
        <v>161</v>
      </c>
      <c r="C39" s="79" t="s">
        <v>188</v>
      </c>
      <c r="D39" s="79" t="s">
        <v>189</v>
      </c>
      <c r="E39" s="79" t="s">
        <v>68</v>
      </c>
      <c r="F39" s="79" t="s">
        <v>40</v>
      </c>
      <c r="G39" s="79" t="s">
        <v>7</v>
      </c>
      <c r="H39" s="79" t="s">
        <v>7</v>
      </c>
      <c r="I39" s="82" t="s">
        <v>220</v>
      </c>
      <c r="J39" s="80" t="s">
        <v>195</v>
      </c>
      <c r="K39" s="83">
        <v>10000</v>
      </c>
      <c r="L39" s="8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>
      <c r="A40" s="78">
        <v>36</v>
      </c>
      <c r="B40" s="82" t="s">
        <v>161</v>
      </c>
      <c r="C40" s="79" t="s">
        <v>188</v>
      </c>
      <c r="D40" s="79" t="s">
        <v>189</v>
      </c>
      <c r="E40" s="79" t="s">
        <v>68</v>
      </c>
      <c r="F40" s="79" t="s">
        <v>40</v>
      </c>
      <c r="G40" s="79" t="s">
        <v>7</v>
      </c>
      <c r="H40" s="79" t="s">
        <v>7</v>
      </c>
      <c r="I40" s="82" t="s">
        <v>202</v>
      </c>
      <c r="J40" s="80" t="s">
        <v>195</v>
      </c>
      <c r="K40" s="83">
        <v>3000</v>
      </c>
      <c r="L40" s="8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>
      <c r="A41" s="78">
        <v>37</v>
      </c>
      <c r="B41" s="82" t="s">
        <v>161</v>
      </c>
      <c r="C41" s="79" t="s">
        <v>188</v>
      </c>
      <c r="D41" s="79" t="s">
        <v>189</v>
      </c>
      <c r="E41" s="79" t="s">
        <v>68</v>
      </c>
      <c r="F41" s="79" t="s">
        <v>40</v>
      </c>
      <c r="G41" s="79" t="s">
        <v>7</v>
      </c>
      <c r="H41" s="79" t="s">
        <v>7</v>
      </c>
      <c r="I41" s="82" t="s">
        <v>221</v>
      </c>
      <c r="J41" s="80" t="s">
        <v>195</v>
      </c>
      <c r="K41" s="83">
        <v>3000</v>
      </c>
      <c r="L41" s="8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customHeight="1">
      <c r="A42" s="78">
        <v>38</v>
      </c>
      <c r="B42" s="82" t="s">
        <v>161</v>
      </c>
      <c r="C42" s="79" t="s">
        <v>188</v>
      </c>
      <c r="D42" s="79" t="s">
        <v>189</v>
      </c>
      <c r="E42" s="79" t="s">
        <v>68</v>
      </c>
      <c r="F42" s="79" t="s">
        <v>40</v>
      </c>
      <c r="G42" s="79" t="s">
        <v>7</v>
      </c>
      <c r="H42" s="79" t="s">
        <v>7</v>
      </c>
      <c r="I42" s="82" t="s">
        <v>202</v>
      </c>
      <c r="J42" s="80" t="s">
        <v>195</v>
      </c>
      <c r="K42" s="83">
        <v>3000</v>
      </c>
      <c r="L42" s="8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customHeight="1">
      <c r="A43" s="78">
        <v>39</v>
      </c>
      <c r="B43" s="82" t="s">
        <v>163</v>
      </c>
      <c r="C43" s="79" t="s">
        <v>188</v>
      </c>
      <c r="D43" s="79" t="s">
        <v>189</v>
      </c>
      <c r="E43" s="79" t="s">
        <v>68</v>
      </c>
      <c r="F43" s="79" t="s">
        <v>40</v>
      </c>
      <c r="G43" s="79" t="s">
        <v>7</v>
      </c>
      <c r="H43" s="79" t="s">
        <v>7</v>
      </c>
      <c r="I43" s="82" t="s">
        <v>205</v>
      </c>
      <c r="J43" s="80" t="s">
        <v>195</v>
      </c>
      <c r="K43" s="83">
        <v>5000</v>
      </c>
      <c r="L43" s="8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customHeight="1">
      <c r="A44" s="78">
        <v>40</v>
      </c>
      <c r="B44" s="82" t="s">
        <v>163</v>
      </c>
      <c r="C44" s="79" t="s">
        <v>188</v>
      </c>
      <c r="D44" s="79" t="s">
        <v>189</v>
      </c>
      <c r="E44" s="79" t="s">
        <v>68</v>
      </c>
      <c r="F44" s="79" t="s">
        <v>40</v>
      </c>
      <c r="G44" s="79" t="s">
        <v>7</v>
      </c>
      <c r="H44" s="79" t="s">
        <v>7</v>
      </c>
      <c r="I44" s="82" t="s">
        <v>206</v>
      </c>
      <c r="J44" s="80" t="s">
        <v>195</v>
      </c>
      <c r="K44" s="83">
        <v>2000</v>
      </c>
      <c r="L44" s="8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78">
        <v>41</v>
      </c>
      <c r="B45" s="82" t="s">
        <v>163</v>
      </c>
      <c r="C45" s="79" t="s">
        <v>188</v>
      </c>
      <c r="D45" s="79" t="s">
        <v>189</v>
      </c>
      <c r="E45" s="79" t="s">
        <v>68</v>
      </c>
      <c r="F45" s="79" t="s">
        <v>40</v>
      </c>
      <c r="G45" s="79" t="s">
        <v>7</v>
      </c>
      <c r="H45" s="79" t="s">
        <v>7</v>
      </c>
      <c r="I45" s="82" t="s">
        <v>222</v>
      </c>
      <c r="J45" s="80" t="s">
        <v>195</v>
      </c>
      <c r="K45" s="83">
        <v>1000</v>
      </c>
      <c r="L45" s="8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3" customHeight="1">
      <c r="A46" s="78">
        <v>42</v>
      </c>
      <c r="B46" s="82" t="s">
        <v>163</v>
      </c>
      <c r="C46" s="79" t="s">
        <v>188</v>
      </c>
      <c r="D46" s="79" t="s">
        <v>189</v>
      </c>
      <c r="E46" s="79" t="s">
        <v>68</v>
      </c>
      <c r="F46" s="79" t="s">
        <v>40</v>
      </c>
      <c r="G46" s="79" t="s">
        <v>7</v>
      </c>
      <c r="H46" s="79" t="s">
        <v>7</v>
      </c>
      <c r="I46" s="82" t="s">
        <v>223</v>
      </c>
      <c r="J46" s="80" t="s">
        <v>195</v>
      </c>
      <c r="K46" s="83">
        <v>3000</v>
      </c>
      <c r="L46" s="8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>
      <c r="A47" s="78">
        <v>43</v>
      </c>
      <c r="B47" s="82" t="s">
        <v>163</v>
      </c>
      <c r="C47" s="79" t="s">
        <v>188</v>
      </c>
      <c r="D47" s="79" t="s">
        <v>189</v>
      </c>
      <c r="E47" s="79" t="s">
        <v>68</v>
      </c>
      <c r="F47" s="79" t="s">
        <v>40</v>
      </c>
      <c r="G47" s="79" t="s">
        <v>7</v>
      </c>
      <c r="H47" s="79" t="s">
        <v>7</v>
      </c>
      <c r="I47" s="82" t="s">
        <v>218</v>
      </c>
      <c r="J47" s="80" t="s">
        <v>195</v>
      </c>
      <c r="K47" s="83">
        <v>3000</v>
      </c>
      <c r="L47" s="8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950000000000003" customHeight="1">
      <c r="A48" s="78">
        <v>44</v>
      </c>
      <c r="B48" s="82" t="s">
        <v>181</v>
      </c>
      <c r="C48" s="79" t="s">
        <v>187</v>
      </c>
      <c r="D48" s="79" t="s">
        <v>191</v>
      </c>
      <c r="E48" s="79" t="s">
        <v>68</v>
      </c>
      <c r="F48" s="79" t="s">
        <v>40</v>
      </c>
      <c r="G48" s="79" t="s">
        <v>7</v>
      </c>
      <c r="H48" s="79" t="s">
        <v>7</v>
      </c>
      <c r="I48" s="82" t="s">
        <v>224</v>
      </c>
      <c r="J48" s="80" t="s">
        <v>32</v>
      </c>
      <c r="K48" s="83">
        <v>30000</v>
      </c>
      <c r="L48" s="8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950000000000003" customHeight="1">
      <c r="A49" s="78">
        <v>45</v>
      </c>
      <c r="B49" s="82" t="s">
        <v>182</v>
      </c>
      <c r="C49" s="79" t="s">
        <v>188</v>
      </c>
      <c r="D49" s="79" t="s">
        <v>189</v>
      </c>
      <c r="E49" s="79" t="s">
        <v>68</v>
      </c>
      <c r="F49" s="79" t="s">
        <v>40</v>
      </c>
      <c r="G49" s="79" t="s">
        <v>7</v>
      </c>
      <c r="H49" s="79" t="s">
        <v>7</v>
      </c>
      <c r="I49" s="82" t="s">
        <v>225</v>
      </c>
      <c r="J49" s="80" t="s">
        <v>195</v>
      </c>
      <c r="K49" s="83">
        <v>3000</v>
      </c>
      <c r="L49" s="8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>
      <c r="A50" s="78">
        <v>46</v>
      </c>
      <c r="B50" s="82" t="s">
        <v>182</v>
      </c>
      <c r="C50" s="79" t="s">
        <v>188</v>
      </c>
      <c r="D50" s="79" t="s">
        <v>189</v>
      </c>
      <c r="E50" s="79" t="s">
        <v>68</v>
      </c>
      <c r="F50" s="79" t="s">
        <v>40</v>
      </c>
      <c r="G50" s="79" t="s">
        <v>7</v>
      </c>
      <c r="H50" s="79" t="s">
        <v>7</v>
      </c>
      <c r="I50" s="82" t="s">
        <v>204</v>
      </c>
      <c r="J50" s="80" t="s">
        <v>195</v>
      </c>
      <c r="K50" s="83">
        <v>3000</v>
      </c>
      <c r="L50" s="8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78">
        <v>47</v>
      </c>
      <c r="B51" s="82" t="s">
        <v>182</v>
      </c>
      <c r="C51" s="79" t="s">
        <v>188</v>
      </c>
      <c r="D51" s="79" t="s">
        <v>189</v>
      </c>
      <c r="E51" s="79" t="s">
        <v>68</v>
      </c>
      <c r="F51" s="79" t="s">
        <v>40</v>
      </c>
      <c r="G51" s="79" t="s">
        <v>7</v>
      </c>
      <c r="H51" s="79" t="s">
        <v>7</v>
      </c>
      <c r="I51" s="82" t="s">
        <v>204</v>
      </c>
      <c r="J51" s="80" t="s">
        <v>195</v>
      </c>
      <c r="K51" s="83">
        <v>3000</v>
      </c>
      <c r="L51" s="8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78">
        <v>48</v>
      </c>
      <c r="B52" s="82" t="s">
        <v>122</v>
      </c>
      <c r="C52" s="79" t="s">
        <v>188</v>
      </c>
      <c r="D52" s="79" t="s">
        <v>189</v>
      </c>
      <c r="E52" s="79" t="s">
        <v>68</v>
      </c>
      <c r="F52" s="79" t="s">
        <v>40</v>
      </c>
      <c r="G52" s="79" t="s">
        <v>7</v>
      </c>
      <c r="H52" s="79" t="s">
        <v>7</v>
      </c>
      <c r="I52" s="82" t="s">
        <v>226</v>
      </c>
      <c r="J52" s="80" t="s">
        <v>195</v>
      </c>
      <c r="K52" s="83">
        <v>3000</v>
      </c>
      <c r="L52" s="8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customHeight="1">
      <c r="A53" s="78">
        <v>49</v>
      </c>
      <c r="B53" s="82" t="s">
        <v>122</v>
      </c>
      <c r="C53" s="79" t="s">
        <v>188</v>
      </c>
      <c r="D53" s="79" t="s">
        <v>191</v>
      </c>
      <c r="E53" s="79" t="s">
        <v>68</v>
      </c>
      <c r="F53" s="79" t="s">
        <v>40</v>
      </c>
      <c r="G53" s="79" t="s">
        <v>7</v>
      </c>
      <c r="H53" s="79" t="s">
        <v>7</v>
      </c>
      <c r="I53" s="82" t="s">
        <v>227</v>
      </c>
      <c r="J53" s="80" t="s">
        <v>195</v>
      </c>
      <c r="K53" s="83">
        <v>100000</v>
      </c>
      <c r="L53" s="8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0" customHeight="1">
      <c r="A54" s="78">
        <v>50</v>
      </c>
      <c r="B54" s="82" t="s">
        <v>122</v>
      </c>
      <c r="C54" s="79" t="s">
        <v>188</v>
      </c>
      <c r="D54" s="79" t="s">
        <v>189</v>
      </c>
      <c r="E54" s="79" t="s">
        <v>68</v>
      </c>
      <c r="F54" s="79" t="s">
        <v>40</v>
      </c>
      <c r="G54" s="79" t="s">
        <v>7</v>
      </c>
      <c r="H54" s="79" t="s">
        <v>7</v>
      </c>
      <c r="I54" s="82" t="s">
        <v>228</v>
      </c>
      <c r="J54" s="80" t="s">
        <v>195</v>
      </c>
      <c r="K54" s="83">
        <v>3000</v>
      </c>
      <c r="L54" s="8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>
      <c r="A55" s="78">
        <v>51</v>
      </c>
      <c r="B55" s="82" t="s">
        <v>122</v>
      </c>
      <c r="C55" s="79" t="s">
        <v>188</v>
      </c>
      <c r="D55" s="79" t="s">
        <v>189</v>
      </c>
      <c r="E55" s="79" t="s">
        <v>68</v>
      </c>
      <c r="F55" s="79" t="s">
        <v>40</v>
      </c>
      <c r="G55" s="79" t="s">
        <v>7</v>
      </c>
      <c r="H55" s="79" t="s">
        <v>7</v>
      </c>
      <c r="I55" s="82" t="s">
        <v>223</v>
      </c>
      <c r="J55" s="80" t="s">
        <v>195</v>
      </c>
      <c r="K55" s="83">
        <v>10000</v>
      </c>
      <c r="L55" s="8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4.5" customHeight="1">
      <c r="A56" s="78">
        <v>52</v>
      </c>
      <c r="B56" s="82" t="s">
        <v>124</v>
      </c>
      <c r="C56" s="79" t="s">
        <v>188</v>
      </c>
      <c r="D56" s="79" t="s">
        <v>189</v>
      </c>
      <c r="E56" s="79" t="s">
        <v>68</v>
      </c>
      <c r="F56" s="79" t="s">
        <v>40</v>
      </c>
      <c r="G56" s="79" t="s">
        <v>7</v>
      </c>
      <c r="H56" s="79" t="s">
        <v>7</v>
      </c>
      <c r="I56" s="82" t="s">
        <v>204</v>
      </c>
      <c r="J56" s="80" t="s">
        <v>195</v>
      </c>
      <c r="K56" s="83">
        <v>3000</v>
      </c>
      <c r="L56" s="8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customHeight="1">
      <c r="A57" s="78">
        <v>53</v>
      </c>
      <c r="B57" s="82" t="s">
        <v>124</v>
      </c>
      <c r="C57" s="79" t="s">
        <v>188</v>
      </c>
      <c r="D57" s="79" t="s">
        <v>189</v>
      </c>
      <c r="E57" s="79" t="s">
        <v>68</v>
      </c>
      <c r="F57" s="79" t="s">
        <v>40</v>
      </c>
      <c r="G57" s="79" t="s">
        <v>7</v>
      </c>
      <c r="H57" s="79" t="s">
        <v>7</v>
      </c>
      <c r="I57" s="82" t="s">
        <v>206</v>
      </c>
      <c r="J57" s="80" t="s">
        <v>195</v>
      </c>
      <c r="K57" s="83">
        <v>3000</v>
      </c>
      <c r="L57" s="8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0" customHeight="1">
      <c r="A58" s="78">
        <v>54</v>
      </c>
      <c r="B58" s="82" t="s">
        <v>183</v>
      </c>
      <c r="C58" s="79" t="s">
        <v>188</v>
      </c>
      <c r="D58" s="79" t="s">
        <v>189</v>
      </c>
      <c r="E58" s="79" t="s">
        <v>68</v>
      </c>
      <c r="F58" s="79" t="s">
        <v>40</v>
      </c>
      <c r="G58" s="79" t="s">
        <v>7</v>
      </c>
      <c r="H58" s="79" t="s">
        <v>7</v>
      </c>
      <c r="I58" s="82" t="s">
        <v>197</v>
      </c>
      <c r="J58" s="80" t="s">
        <v>195</v>
      </c>
      <c r="K58" s="83">
        <v>3000</v>
      </c>
      <c r="L58" s="8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customHeight="1">
      <c r="A59" s="78">
        <v>55</v>
      </c>
      <c r="B59" s="82" t="s">
        <v>184</v>
      </c>
      <c r="C59" s="79" t="s">
        <v>188</v>
      </c>
      <c r="D59" s="79" t="s">
        <v>189</v>
      </c>
      <c r="E59" s="79" t="s">
        <v>68</v>
      </c>
      <c r="F59" s="79" t="s">
        <v>40</v>
      </c>
      <c r="G59" s="79" t="s">
        <v>7</v>
      </c>
      <c r="H59" s="79" t="s">
        <v>7</v>
      </c>
      <c r="I59" s="82" t="s">
        <v>204</v>
      </c>
      <c r="J59" s="80" t="s">
        <v>195</v>
      </c>
      <c r="K59" s="83">
        <v>10000</v>
      </c>
      <c r="L59" s="8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customHeight="1">
      <c r="A60" s="78">
        <v>56</v>
      </c>
      <c r="B60" s="82" t="s">
        <v>184</v>
      </c>
      <c r="C60" s="79" t="s">
        <v>188</v>
      </c>
      <c r="D60" s="79" t="s">
        <v>189</v>
      </c>
      <c r="E60" s="79" t="s">
        <v>68</v>
      </c>
      <c r="F60" s="79" t="s">
        <v>40</v>
      </c>
      <c r="G60" s="79" t="s">
        <v>7</v>
      </c>
      <c r="H60" s="79" t="s">
        <v>7</v>
      </c>
      <c r="I60" s="82" t="s">
        <v>206</v>
      </c>
      <c r="J60" s="80" t="s">
        <v>195</v>
      </c>
      <c r="K60" s="83">
        <v>40000</v>
      </c>
      <c r="L60" s="8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>
      <c r="A61" s="78">
        <v>57</v>
      </c>
      <c r="B61" s="82" t="s">
        <v>184</v>
      </c>
      <c r="C61" s="79" t="s">
        <v>188</v>
      </c>
      <c r="D61" s="79" t="s">
        <v>190</v>
      </c>
      <c r="E61" s="79" t="s">
        <v>68</v>
      </c>
      <c r="F61" s="79" t="s">
        <v>40</v>
      </c>
      <c r="G61" s="79" t="s">
        <v>7</v>
      </c>
      <c r="H61" s="79" t="s">
        <v>7</v>
      </c>
      <c r="I61" s="82" t="s">
        <v>229</v>
      </c>
      <c r="J61" s="80" t="s">
        <v>196</v>
      </c>
      <c r="K61" s="83">
        <v>500000</v>
      </c>
      <c r="L61" s="8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>
      <c r="A62" s="78">
        <v>58</v>
      </c>
      <c r="B62" s="82" t="s">
        <v>184</v>
      </c>
      <c r="C62" s="79" t="s">
        <v>188</v>
      </c>
      <c r="D62" s="79" t="s">
        <v>189</v>
      </c>
      <c r="E62" s="79" t="s">
        <v>68</v>
      </c>
      <c r="F62" s="79" t="s">
        <v>40</v>
      </c>
      <c r="G62" s="79" t="s">
        <v>7</v>
      </c>
      <c r="H62" s="79" t="s">
        <v>7</v>
      </c>
      <c r="I62" s="82" t="s">
        <v>202</v>
      </c>
      <c r="J62" s="80" t="s">
        <v>195</v>
      </c>
      <c r="K62" s="83">
        <v>30000</v>
      </c>
      <c r="L62" s="8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0.25" customHeight="1">
      <c r="A63" s="78">
        <v>59</v>
      </c>
      <c r="B63" s="82" t="s">
        <v>184</v>
      </c>
      <c r="C63" s="79" t="s">
        <v>188</v>
      </c>
      <c r="D63" s="79" t="s">
        <v>189</v>
      </c>
      <c r="E63" s="79" t="s">
        <v>68</v>
      </c>
      <c r="F63" s="79" t="s">
        <v>40</v>
      </c>
      <c r="G63" s="79" t="s">
        <v>7</v>
      </c>
      <c r="H63" s="79" t="s">
        <v>7</v>
      </c>
      <c r="I63" s="82" t="s">
        <v>230</v>
      </c>
      <c r="J63" s="80" t="s">
        <v>195</v>
      </c>
      <c r="K63" s="83">
        <v>3000</v>
      </c>
      <c r="L63" s="8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42" customHeight="1">
      <c r="A64" s="78">
        <v>60</v>
      </c>
      <c r="B64" s="82" t="s">
        <v>184</v>
      </c>
      <c r="C64" s="79" t="s">
        <v>188</v>
      </c>
      <c r="D64" s="79" t="s">
        <v>189</v>
      </c>
      <c r="E64" s="79" t="s">
        <v>68</v>
      </c>
      <c r="F64" s="79" t="s">
        <v>40</v>
      </c>
      <c r="G64" s="79" t="s">
        <v>7</v>
      </c>
      <c r="H64" s="79" t="s">
        <v>7</v>
      </c>
      <c r="I64" s="82" t="s">
        <v>201</v>
      </c>
      <c r="J64" s="80" t="s">
        <v>195</v>
      </c>
      <c r="K64" s="83">
        <v>3000</v>
      </c>
      <c r="L64" s="8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8.25" customHeight="1">
      <c r="A65" s="78">
        <v>61</v>
      </c>
      <c r="B65" s="82" t="s">
        <v>184</v>
      </c>
      <c r="C65" s="79" t="s">
        <v>188</v>
      </c>
      <c r="D65" s="79" t="s">
        <v>189</v>
      </c>
      <c r="E65" s="79" t="s">
        <v>68</v>
      </c>
      <c r="F65" s="79" t="s">
        <v>40</v>
      </c>
      <c r="G65" s="79" t="s">
        <v>7</v>
      </c>
      <c r="H65" s="79" t="s">
        <v>7</v>
      </c>
      <c r="I65" s="82" t="s">
        <v>231</v>
      </c>
      <c r="J65" s="80" t="s">
        <v>195</v>
      </c>
      <c r="K65" s="83">
        <v>40000</v>
      </c>
      <c r="L65" s="8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customHeight="1">
      <c r="A66" s="78">
        <v>62</v>
      </c>
      <c r="B66" s="82" t="s">
        <v>184</v>
      </c>
      <c r="C66" s="79" t="s">
        <v>188</v>
      </c>
      <c r="D66" s="79" t="s">
        <v>189</v>
      </c>
      <c r="E66" s="79" t="s">
        <v>68</v>
      </c>
      <c r="F66" s="79" t="s">
        <v>40</v>
      </c>
      <c r="G66" s="79" t="s">
        <v>7</v>
      </c>
      <c r="H66" s="79" t="s">
        <v>7</v>
      </c>
      <c r="I66" s="82" t="s">
        <v>202</v>
      </c>
      <c r="J66" s="80" t="s">
        <v>195</v>
      </c>
      <c r="K66" s="83">
        <v>30000</v>
      </c>
      <c r="L66" s="8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customHeight="1">
      <c r="A67" s="78">
        <v>63</v>
      </c>
      <c r="B67" s="82" t="s">
        <v>184</v>
      </c>
      <c r="C67" s="79" t="s">
        <v>188</v>
      </c>
      <c r="D67" s="79" t="s">
        <v>189</v>
      </c>
      <c r="E67" s="79" t="s">
        <v>68</v>
      </c>
      <c r="F67" s="79" t="s">
        <v>40</v>
      </c>
      <c r="G67" s="79" t="s">
        <v>7</v>
      </c>
      <c r="H67" s="79" t="s">
        <v>7</v>
      </c>
      <c r="I67" s="82" t="s">
        <v>232</v>
      </c>
      <c r="J67" s="80" t="s">
        <v>195</v>
      </c>
      <c r="K67" s="83">
        <v>30000</v>
      </c>
      <c r="L67" s="8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customHeight="1">
      <c r="A68" s="78">
        <v>64</v>
      </c>
      <c r="B68" s="82" t="s">
        <v>184</v>
      </c>
      <c r="C68" s="79" t="s">
        <v>188</v>
      </c>
      <c r="D68" s="79" t="s">
        <v>189</v>
      </c>
      <c r="E68" s="79" t="s">
        <v>68</v>
      </c>
      <c r="F68" s="79" t="s">
        <v>40</v>
      </c>
      <c r="G68" s="79" t="s">
        <v>7</v>
      </c>
      <c r="H68" s="79" t="s">
        <v>7</v>
      </c>
      <c r="I68" s="82" t="s">
        <v>197</v>
      </c>
      <c r="J68" s="80" t="s">
        <v>195</v>
      </c>
      <c r="K68" s="83">
        <v>50000</v>
      </c>
      <c r="L68" s="8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customHeight="1">
      <c r="A69" s="78">
        <v>65</v>
      </c>
      <c r="B69" s="82" t="s">
        <v>184</v>
      </c>
      <c r="C69" s="79" t="s">
        <v>188</v>
      </c>
      <c r="D69" s="79" t="s">
        <v>189</v>
      </c>
      <c r="E69" s="79" t="s">
        <v>68</v>
      </c>
      <c r="F69" s="79" t="s">
        <v>40</v>
      </c>
      <c r="G69" s="79" t="s">
        <v>7</v>
      </c>
      <c r="H69" s="79" t="s">
        <v>7</v>
      </c>
      <c r="I69" s="82" t="s">
        <v>201</v>
      </c>
      <c r="J69" s="80" t="s">
        <v>195</v>
      </c>
      <c r="K69" s="83">
        <v>40000</v>
      </c>
      <c r="L69" s="8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customHeight="1">
      <c r="A70" s="78">
        <v>66</v>
      </c>
      <c r="B70" s="82" t="s">
        <v>184</v>
      </c>
      <c r="C70" s="79" t="s">
        <v>188</v>
      </c>
      <c r="D70" s="79" t="s">
        <v>189</v>
      </c>
      <c r="E70" s="79" t="s">
        <v>68</v>
      </c>
      <c r="F70" s="79" t="s">
        <v>40</v>
      </c>
      <c r="G70" s="79" t="s">
        <v>7</v>
      </c>
      <c r="H70" s="79" t="s">
        <v>7</v>
      </c>
      <c r="I70" s="82" t="s">
        <v>206</v>
      </c>
      <c r="J70" s="80" t="s">
        <v>195</v>
      </c>
      <c r="K70" s="83">
        <v>30000</v>
      </c>
      <c r="L70" s="8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customHeight="1">
      <c r="A71" s="78">
        <v>67</v>
      </c>
      <c r="B71" s="82" t="s">
        <v>184</v>
      </c>
      <c r="C71" s="79" t="s">
        <v>188</v>
      </c>
      <c r="D71" s="79" t="s">
        <v>189</v>
      </c>
      <c r="E71" s="79" t="s">
        <v>68</v>
      </c>
      <c r="F71" s="79" t="s">
        <v>40</v>
      </c>
      <c r="G71" s="79" t="s">
        <v>7</v>
      </c>
      <c r="H71" s="79" t="s">
        <v>7</v>
      </c>
      <c r="I71" s="82" t="s">
        <v>233</v>
      </c>
      <c r="J71" s="80" t="s">
        <v>195</v>
      </c>
      <c r="K71" s="83">
        <v>40000</v>
      </c>
      <c r="L71" s="8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customHeight="1">
      <c r="A72" s="78">
        <v>68</v>
      </c>
      <c r="B72" s="82" t="s">
        <v>184</v>
      </c>
      <c r="C72" s="79" t="s">
        <v>188</v>
      </c>
      <c r="D72" s="79" t="s">
        <v>189</v>
      </c>
      <c r="E72" s="79" t="s">
        <v>68</v>
      </c>
      <c r="F72" s="79" t="s">
        <v>40</v>
      </c>
      <c r="G72" s="79" t="s">
        <v>7</v>
      </c>
      <c r="H72" s="79" t="s">
        <v>7</v>
      </c>
      <c r="I72" s="82" t="s">
        <v>225</v>
      </c>
      <c r="J72" s="80" t="s">
        <v>195</v>
      </c>
      <c r="K72" s="83">
        <v>3000</v>
      </c>
      <c r="L72" s="8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>
      <c r="A73" s="78">
        <v>69</v>
      </c>
      <c r="B73" s="82" t="s">
        <v>184</v>
      </c>
      <c r="C73" s="79" t="s">
        <v>188</v>
      </c>
      <c r="D73" s="79" t="s">
        <v>189</v>
      </c>
      <c r="E73" s="79" t="s">
        <v>68</v>
      </c>
      <c r="F73" s="79" t="s">
        <v>40</v>
      </c>
      <c r="G73" s="79" t="s">
        <v>7</v>
      </c>
      <c r="H73" s="79" t="s">
        <v>7</v>
      </c>
      <c r="I73" s="82" t="s">
        <v>217</v>
      </c>
      <c r="J73" s="80" t="s">
        <v>195</v>
      </c>
      <c r="K73" s="83">
        <v>30000</v>
      </c>
      <c r="L73" s="8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customHeight="1">
      <c r="A74" s="78">
        <v>70</v>
      </c>
      <c r="B74" s="82" t="s">
        <v>184</v>
      </c>
      <c r="C74" s="79" t="s">
        <v>188</v>
      </c>
      <c r="D74" s="79" t="s">
        <v>189</v>
      </c>
      <c r="E74" s="79" t="s">
        <v>68</v>
      </c>
      <c r="F74" s="79" t="s">
        <v>40</v>
      </c>
      <c r="G74" s="79" t="s">
        <v>7</v>
      </c>
      <c r="H74" s="79" t="s">
        <v>7</v>
      </c>
      <c r="I74" s="82" t="s">
        <v>202</v>
      </c>
      <c r="J74" s="80" t="s">
        <v>195</v>
      </c>
      <c r="K74" s="83">
        <v>40000</v>
      </c>
      <c r="L74" s="8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0" customHeight="1">
      <c r="A75" s="78">
        <v>71</v>
      </c>
      <c r="B75" s="82" t="s">
        <v>184</v>
      </c>
      <c r="C75" s="79" t="s">
        <v>188</v>
      </c>
      <c r="D75" s="79" t="s">
        <v>189</v>
      </c>
      <c r="E75" s="79" t="s">
        <v>68</v>
      </c>
      <c r="F75" s="79" t="s">
        <v>40</v>
      </c>
      <c r="G75" s="79" t="s">
        <v>7</v>
      </c>
      <c r="H75" s="79" t="s">
        <v>7</v>
      </c>
      <c r="I75" s="82" t="s">
        <v>234</v>
      </c>
      <c r="J75" s="80" t="s">
        <v>195</v>
      </c>
      <c r="K75" s="83">
        <v>40000</v>
      </c>
      <c r="L75" s="8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0" customHeight="1">
      <c r="A76" s="78">
        <v>72</v>
      </c>
      <c r="B76" s="82" t="s">
        <v>184</v>
      </c>
      <c r="C76" s="79" t="s">
        <v>188</v>
      </c>
      <c r="D76" s="79" t="s">
        <v>189</v>
      </c>
      <c r="E76" s="79" t="s">
        <v>68</v>
      </c>
      <c r="F76" s="79" t="s">
        <v>40</v>
      </c>
      <c r="G76" s="79" t="s">
        <v>7</v>
      </c>
      <c r="H76" s="79" t="s">
        <v>7</v>
      </c>
      <c r="I76" s="82" t="s">
        <v>206</v>
      </c>
      <c r="J76" s="80" t="s">
        <v>195</v>
      </c>
      <c r="K76" s="83">
        <v>30000</v>
      </c>
      <c r="L76" s="8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2" customHeight="1">
      <c r="A77" s="78">
        <v>73</v>
      </c>
      <c r="B77" s="82" t="s">
        <v>184</v>
      </c>
      <c r="C77" s="79" t="s">
        <v>188</v>
      </c>
      <c r="D77" s="79" t="s">
        <v>189</v>
      </c>
      <c r="E77" s="79" t="s">
        <v>68</v>
      </c>
      <c r="F77" s="79" t="s">
        <v>40</v>
      </c>
      <c r="G77" s="79" t="s">
        <v>7</v>
      </c>
      <c r="H77" s="79" t="s">
        <v>7</v>
      </c>
      <c r="I77" s="82" t="s">
        <v>235</v>
      </c>
      <c r="J77" s="80" t="s">
        <v>195</v>
      </c>
      <c r="K77" s="83">
        <v>30000</v>
      </c>
      <c r="L77" s="8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2" customHeight="1">
      <c r="A78" s="78">
        <v>74</v>
      </c>
      <c r="B78" s="82" t="s">
        <v>144</v>
      </c>
      <c r="C78" s="79" t="s">
        <v>188</v>
      </c>
      <c r="D78" s="79" t="s">
        <v>189</v>
      </c>
      <c r="E78" s="79" t="s">
        <v>68</v>
      </c>
      <c r="F78" s="79" t="s">
        <v>40</v>
      </c>
      <c r="G78" s="79" t="s">
        <v>7</v>
      </c>
      <c r="H78" s="79" t="s">
        <v>7</v>
      </c>
      <c r="I78" s="82" t="s">
        <v>201</v>
      </c>
      <c r="J78" s="80" t="s">
        <v>195</v>
      </c>
      <c r="K78" s="83">
        <v>3000</v>
      </c>
      <c r="L78" s="8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42" customHeight="1">
      <c r="A79" s="78">
        <v>75</v>
      </c>
      <c r="B79" s="82" t="s">
        <v>144</v>
      </c>
      <c r="C79" s="79" t="s">
        <v>188</v>
      </c>
      <c r="D79" s="79" t="s">
        <v>189</v>
      </c>
      <c r="E79" s="79" t="s">
        <v>68</v>
      </c>
      <c r="F79" s="79" t="s">
        <v>40</v>
      </c>
      <c r="G79" s="79" t="s">
        <v>7</v>
      </c>
      <c r="H79" s="79" t="s">
        <v>7</v>
      </c>
      <c r="I79" s="82" t="s">
        <v>203</v>
      </c>
      <c r="J79" s="80" t="s">
        <v>195</v>
      </c>
      <c r="K79" s="83">
        <v>1000</v>
      </c>
      <c r="L79" s="8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2" customHeight="1">
      <c r="A80" s="78">
        <v>76</v>
      </c>
      <c r="B80" s="82" t="s">
        <v>144</v>
      </c>
      <c r="C80" s="79" t="s">
        <v>188</v>
      </c>
      <c r="D80" s="79" t="s">
        <v>189</v>
      </c>
      <c r="E80" s="79" t="s">
        <v>68</v>
      </c>
      <c r="F80" s="79" t="s">
        <v>40</v>
      </c>
      <c r="G80" s="79" t="s">
        <v>7</v>
      </c>
      <c r="H80" s="79" t="s">
        <v>7</v>
      </c>
      <c r="I80" s="82" t="s">
        <v>200</v>
      </c>
      <c r="J80" s="80" t="s">
        <v>195</v>
      </c>
      <c r="K80" s="83">
        <v>3000</v>
      </c>
      <c r="L80" s="8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2" customHeight="1">
      <c r="A81" s="78">
        <v>77</v>
      </c>
      <c r="B81" s="82" t="s">
        <v>144</v>
      </c>
      <c r="C81" s="79" t="s">
        <v>187</v>
      </c>
      <c r="D81" s="79" t="s">
        <v>191</v>
      </c>
      <c r="E81" s="79" t="s">
        <v>157</v>
      </c>
      <c r="F81" s="79" t="s">
        <v>40</v>
      </c>
      <c r="G81" s="79" t="s">
        <v>7</v>
      </c>
      <c r="H81" s="79" t="s">
        <v>7</v>
      </c>
      <c r="I81" s="82" t="s">
        <v>236</v>
      </c>
      <c r="J81" s="80" t="s">
        <v>195</v>
      </c>
      <c r="K81" s="83">
        <v>9437300</v>
      </c>
      <c r="L81" s="8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2" customHeight="1">
      <c r="A82" s="78">
        <v>78</v>
      </c>
      <c r="B82" s="82" t="s">
        <v>86</v>
      </c>
      <c r="C82" s="79" t="s">
        <v>187</v>
      </c>
      <c r="D82" s="79" t="s">
        <v>190</v>
      </c>
      <c r="E82" s="79" t="s">
        <v>68</v>
      </c>
      <c r="F82" s="79" t="s">
        <v>40</v>
      </c>
      <c r="G82" s="79" t="s">
        <v>7</v>
      </c>
      <c r="H82" s="79" t="s">
        <v>7</v>
      </c>
      <c r="I82" s="82" t="s">
        <v>237</v>
      </c>
      <c r="J82" s="80" t="s">
        <v>194</v>
      </c>
      <c r="K82" s="83">
        <v>4318304</v>
      </c>
      <c r="L82" s="8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2" customHeight="1">
      <c r="A83" s="78">
        <v>79</v>
      </c>
      <c r="B83" s="82" t="s">
        <v>86</v>
      </c>
      <c r="C83" s="79" t="s">
        <v>188</v>
      </c>
      <c r="D83" s="79" t="s">
        <v>189</v>
      </c>
      <c r="E83" s="79" t="s">
        <v>68</v>
      </c>
      <c r="F83" s="79" t="s">
        <v>40</v>
      </c>
      <c r="G83" s="79" t="s">
        <v>7</v>
      </c>
      <c r="H83" s="79" t="s">
        <v>7</v>
      </c>
      <c r="I83" s="82" t="s">
        <v>204</v>
      </c>
      <c r="J83" s="80" t="s">
        <v>195</v>
      </c>
      <c r="K83" s="83">
        <v>4000</v>
      </c>
      <c r="L83" s="8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2" customHeight="1">
      <c r="A84" s="78">
        <v>80</v>
      </c>
      <c r="B84" s="82" t="s">
        <v>185</v>
      </c>
      <c r="C84" s="79" t="s">
        <v>188</v>
      </c>
      <c r="D84" s="79" t="s">
        <v>189</v>
      </c>
      <c r="E84" s="79" t="s">
        <v>68</v>
      </c>
      <c r="F84" s="79" t="s">
        <v>40</v>
      </c>
      <c r="G84" s="79" t="s">
        <v>7</v>
      </c>
      <c r="H84" s="79" t="s">
        <v>7</v>
      </c>
      <c r="I84" s="82" t="s">
        <v>206</v>
      </c>
      <c r="J84" s="80" t="s">
        <v>195</v>
      </c>
      <c r="K84" s="83">
        <v>6000</v>
      </c>
      <c r="L84" s="8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2" customHeight="1">
      <c r="A85" s="78">
        <v>81</v>
      </c>
      <c r="B85" s="82" t="s">
        <v>185</v>
      </c>
      <c r="C85" s="79" t="s">
        <v>187</v>
      </c>
      <c r="D85" s="79" t="s">
        <v>190</v>
      </c>
      <c r="E85" s="79" t="s">
        <v>68</v>
      </c>
      <c r="F85" s="79" t="s">
        <v>40</v>
      </c>
      <c r="G85" s="79" t="s">
        <v>7</v>
      </c>
      <c r="H85" s="79" t="s">
        <v>7</v>
      </c>
      <c r="I85" s="82" t="s">
        <v>237</v>
      </c>
      <c r="J85" s="80" t="s">
        <v>194</v>
      </c>
      <c r="K85" s="83">
        <v>1918000</v>
      </c>
      <c r="L85" s="8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42" customHeight="1">
      <c r="A86" s="78">
        <v>82</v>
      </c>
      <c r="B86" s="82" t="s">
        <v>185</v>
      </c>
      <c r="C86" s="79" t="s">
        <v>188</v>
      </c>
      <c r="D86" s="79" t="s">
        <v>189</v>
      </c>
      <c r="E86" s="79" t="s">
        <v>68</v>
      </c>
      <c r="F86" s="79" t="s">
        <v>40</v>
      </c>
      <c r="G86" s="79" t="s">
        <v>7</v>
      </c>
      <c r="H86" s="79" t="s">
        <v>7</v>
      </c>
      <c r="I86" s="82" t="s">
        <v>206</v>
      </c>
      <c r="J86" s="80" t="s">
        <v>195</v>
      </c>
      <c r="K86" s="83">
        <v>1000</v>
      </c>
      <c r="L86" s="8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2" customHeight="1">
      <c r="A87" s="78">
        <v>83</v>
      </c>
      <c r="B87" s="82" t="s">
        <v>185</v>
      </c>
      <c r="C87" s="79" t="s">
        <v>188</v>
      </c>
      <c r="D87" s="79" t="s">
        <v>189</v>
      </c>
      <c r="E87" s="79" t="s">
        <v>68</v>
      </c>
      <c r="F87" s="79" t="s">
        <v>40</v>
      </c>
      <c r="G87" s="79" t="s">
        <v>7</v>
      </c>
      <c r="H87" s="79" t="s">
        <v>7</v>
      </c>
      <c r="I87" s="82" t="s">
        <v>238</v>
      </c>
      <c r="J87" s="80" t="s">
        <v>195</v>
      </c>
      <c r="K87" s="83">
        <v>2000</v>
      </c>
      <c r="L87" s="8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2" customHeight="1">
      <c r="A88" s="78">
        <v>84</v>
      </c>
      <c r="B88" s="82" t="s">
        <v>185</v>
      </c>
      <c r="C88" s="79" t="s">
        <v>188</v>
      </c>
      <c r="D88" s="79" t="s">
        <v>189</v>
      </c>
      <c r="E88" s="79" t="s">
        <v>68</v>
      </c>
      <c r="F88" s="79" t="s">
        <v>40</v>
      </c>
      <c r="G88" s="79" t="s">
        <v>7</v>
      </c>
      <c r="H88" s="79" t="s">
        <v>7</v>
      </c>
      <c r="I88" s="82" t="s">
        <v>204</v>
      </c>
      <c r="J88" s="80" t="s">
        <v>195</v>
      </c>
      <c r="K88" s="83">
        <v>100000</v>
      </c>
      <c r="L88" s="8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42" customHeight="1">
      <c r="A89" s="78">
        <v>85</v>
      </c>
      <c r="B89" s="82" t="s">
        <v>185</v>
      </c>
      <c r="C89" s="79" t="s">
        <v>187</v>
      </c>
      <c r="D89" s="79" t="s">
        <v>189</v>
      </c>
      <c r="E89" s="79" t="s">
        <v>68</v>
      </c>
      <c r="F89" s="79" t="s">
        <v>40</v>
      </c>
      <c r="G89" s="79" t="s">
        <v>7</v>
      </c>
      <c r="H89" s="79" t="s">
        <v>7</v>
      </c>
      <c r="I89" s="82" t="s">
        <v>206</v>
      </c>
      <c r="J89" s="80" t="s">
        <v>195</v>
      </c>
      <c r="K89" s="83">
        <v>2500000</v>
      </c>
      <c r="L89" s="8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42" customHeight="1">
      <c r="A90" s="78">
        <v>86</v>
      </c>
      <c r="B90" s="82" t="s">
        <v>185</v>
      </c>
      <c r="C90" s="79" t="s">
        <v>187</v>
      </c>
      <c r="D90" s="79" t="s">
        <v>189</v>
      </c>
      <c r="E90" s="79" t="s">
        <v>68</v>
      </c>
      <c r="F90" s="79" t="s">
        <v>40</v>
      </c>
      <c r="G90" s="79" t="s">
        <v>7</v>
      </c>
      <c r="H90" s="79" t="s">
        <v>7</v>
      </c>
      <c r="I90" s="82" t="s">
        <v>206</v>
      </c>
      <c r="J90" s="80" t="s">
        <v>195</v>
      </c>
      <c r="K90" s="83">
        <v>2500000</v>
      </c>
      <c r="L90" s="8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42" customHeight="1">
      <c r="A91" s="78">
        <v>87</v>
      </c>
      <c r="B91" s="82" t="s">
        <v>186</v>
      </c>
      <c r="C91" s="79" t="s">
        <v>188</v>
      </c>
      <c r="D91" s="79" t="s">
        <v>189</v>
      </c>
      <c r="E91" s="79" t="s">
        <v>68</v>
      </c>
      <c r="F91" s="79" t="s">
        <v>40</v>
      </c>
      <c r="G91" s="79" t="s">
        <v>7</v>
      </c>
      <c r="H91" s="79" t="s">
        <v>7</v>
      </c>
      <c r="I91" s="82" t="s">
        <v>217</v>
      </c>
      <c r="J91" s="80" t="s">
        <v>195</v>
      </c>
      <c r="K91" s="83">
        <v>10000</v>
      </c>
      <c r="L91" s="8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950000000000003" customHeight="1">
      <c r="A92" s="78">
        <v>88</v>
      </c>
      <c r="B92" s="82" t="s">
        <v>186</v>
      </c>
      <c r="C92" s="79" t="s">
        <v>188</v>
      </c>
      <c r="D92" s="79" t="s">
        <v>189</v>
      </c>
      <c r="E92" s="79" t="s">
        <v>68</v>
      </c>
      <c r="F92" s="79" t="s">
        <v>40</v>
      </c>
      <c r="G92" s="79" t="s">
        <v>7</v>
      </c>
      <c r="H92" s="79" t="s">
        <v>7</v>
      </c>
      <c r="I92" s="82" t="s">
        <v>239</v>
      </c>
      <c r="J92" s="80" t="s">
        <v>195</v>
      </c>
      <c r="K92" s="83">
        <v>10000</v>
      </c>
      <c r="L92" s="8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950000000000003" customHeight="1">
      <c r="A93" s="78">
        <v>89</v>
      </c>
      <c r="B93" s="82" t="s">
        <v>186</v>
      </c>
      <c r="C93" s="79" t="s">
        <v>188</v>
      </c>
      <c r="D93" s="79" t="s">
        <v>189</v>
      </c>
      <c r="E93" s="79" t="s">
        <v>68</v>
      </c>
      <c r="F93" s="79" t="s">
        <v>40</v>
      </c>
      <c r="G93" s="79" t="s">
        <v>7</v>
      </c>
      <c r="H93" s="79" t="s">
        <v>7</v>
      </c>
      <c r="I93" s="82" t="s">
        <v>239</v>
      </c>
      <c r="J93" s="80" t="s">
        <v>195</v>
      </c>
      <c r="K93" s="83">
        <v>20000</v>
      </c>
      <c r="L93" s="8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950000000000003" customHeight="1">
      <c r="A94" s="78">
        <v>90</v>
      </c>
      <c r="B94" s="82" t="s">
        <v>186</v>
      </c>
      <c r="C94" s="79" t="s">
        <v>188</v>
      </c>
      <c r="D94" s="79" t="s">
        <v>189</v>
      </c>
      <c r="E94" s="79" t="s">
        <v>68</v>
      </c>
      <c r="F94" s="79" t="s">
        <v>40</v>
      </c>
      <c r="G94" s="79" t="s">
        <v>7</v>
      </c>
      <c r="H94" s="79" t="s">
        <v>7</v>
      </c>
      <c r="I94" s="82" t="s">
        <v>239</v>
      </c>
      <c r="J94" s="80" t="s">
        <v>195</v>
      </c>
      <c r="K94" s="83">
        <v>1000</v>
      </c>
      <c r="L94" s="8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950000000000003" customHeight="1">
      <c r="A95" s="78">
        <v>91</v>
      </c>
      <c r="B95" s="82" t="s">
        <v>186</v>
      </c>
      <c r="C95" s="79" t="s">
        <v>188</v>
      </c>
      <c r="D95" s="79" t="s">
        <v>189</v>
      </c>
      <c r="E95" s="79" t="s">
        <v>68</v>
      </c>
      <c r="F95" s="79" t="s">
        <v>40</v>
      </c>
      <c r="G95" s="79" t="s">
        <v>7</v>
      </c>
      <c r="H95" s="79" t="s">
        <v>7</v>
      </c>
      <c r="I95" s="82" t="s">
        <v>239</v>
      </c>
      <c r="J95" s="80" t="s">
        <v>195</v>
      </c>
      <c r="K95" s="83">
        <v>3000</v>
      </c>
      <c r="L95" s="8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950000000000003" customHeight="1">
      <c r="A96" s="78">
        <v>92</v>
      </c>
      <c r="B96" s="82" t="s">
        <v>186</v>
      </c>
      <c r="C96" s="79" t="s">
        <v>188</v>
      </c>
      <c r="D96" s="79" t="s">
        <v>189</v>
      </c>
      <c r="E96" s="79" t="s">
        <v>68</v>
      </c>
      <c r="F96" s="79" t="s">
        <v>40</v>
      </c>
      <c r="G96" s="79" t="s">
        <v>7</v>
      </c>
      <c r="H96" s="79" t="s">
        <v>7</v>
      </c>
      <c r="I96" s="82" t="s">
        <v>240</v>
      </c>
      <c r="J96" s="80" t="s">
        <v>195</v>
      </c>
      <c r="K96" s="83">
        <v>20000</v>
      </c>
      <c r="L96" s="8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950000000000003" customHeight="1">
      <c r="A97" s="78">
        <v>93</v>
      </c>
      <c r="B97" s="82" t="s">
        <v>186</v>
      </c>
      <c r="C97" s="79" t="s">
        <v>188</v>
      </c>
      <c r="D97" s="79" t="s">
        <v>189</v>
      </c>
      <c r="E97" s="79" t="s">
        <v>68</v>
      </c>
      <c r="F97" s="79" t="s">
        <v>40</v>
      </c>
      <c r="G97" s="79" t="s">
        <v>7</v>
      </c>
      <c r="H97" s="79" t="s">
        <v>7</v>
      </c>
      <c r="I97" s="82" t="s">
        <v>239</v>
      </c>
      <c r="J97" s="80" t="s">
        <v>195</v>
      </c>
      <c r="K97" s="83">
        <v>20000</v>
      </c>
      <c r="L97" s="8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950000000000003" customHeight="1">
      <c r="A98" s="78">
        <v>94</v>
      </c>
      <c r="B98" s="82" t="s">
        <v>186</v>
      </c>
      <c r="C98" s="79" t="s">
        <v>188</v>
      </c>
      <c r="D98" s="79" t="s">
        <v>189</v>
      </c>
      <c r="E98" s="79" t="s">
        <v>68</v>
      </c>
      <c r="F98" s="79" t="s">
        <v>40</v>
      </c>
      <c r="G98" s="79" t="s">
        <v>7</v>
      </c>
      <c r="H98" s="79" t="s">
        <v>7</v>
      </c>
      <c r="I98" s="82" t="s">
        <v>197</v>
      </c>
      <c r="J98" s="80" t="s">
        <v>195</v>
      </c>
      <c r="K98" s="83">
        <v>15000</v>
      </c>
      <c r="L98" s="8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950000000000003" customHeight="1">
      <c r="A99" s="78">
        <v>95</v>
      </c>
      <c r="B99" s="82" t="s">
        <v>186</v>
      </c>
      <c r="C99" s="79" t="s">
        <v>188</v>
      </c>
      <c r="D99" s="79" t="s">
        <v>189</v>
      </c>
      <c r="E99" s="79" t="s">
        <v>68</v>
      </c>
      <c r="F99" s="79" t="s">
        <v>40</v>
      </c>
      <c r="G99" s="79" t="s">
        <v>7</v>
      </c>
      <c r="H99" s="79" t="s">
        <v>7</v>
      </c>
      <c r="I99" s="82" t="s">
        <v>201</v>
      </c>
      <c r="J99" s="80" t="s">
        <v>195</v>
      </c>
      <c r="K99" s="83">
        <v>15000</v>
      </c>
      <c r="L99" s="8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950000000000003" customHeight="1">
      <c r="A100" s="78">
        <v>96</v>
      </c>
      <c r="B100" s="82" t="s">
        <v>186</v>
      </c>
      <c r="C100" s="79" t="s">
        <v>188</v>
      </c>
      <c r="D100" s="79" t="s">
        <v>189</v>
      </c>
      <c r="E100" s="79" t="s">
        <v>68</v>
      </c>
      <c r="F100" s="79" t="s">
        <v>40</v>
      </c>
      <c r="G100" s="79" t="s">
        <v>7</v>
      </c>
      <c r="H100" s="79" t="s">
        <v>7</v>
      </c>
      <c r="I100" s="82" t="s">
        <v>231</v>
      </c>
      <c r="J100" s="80" t="s">
        <v>195</v>
      </c>
      <c r="K100" s="83">
        <v>3000</v>
      </c>
      <c r="L100" s="8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950000000000003" customHeight="1">
      <c r="A101" s="78">
        <v>97</v>
      </c>
      <c r="B101" s="82" t="s">
        <v>186</v>
      </c>
      <c r="C101" s="79" t="s">
        <v>188</v>
      </c>
      <c r="D101" s="79" t="s">
        <v>189</v>
      </c>
      <c r="E101" s="79" t="s">
        <v>68</v>
      </c>
      <c r="F101" s="79" t="s">
        <v>40</v>
      </c>
      <c r="G101" s="79" t="s">
        <v>7</v>
      </c>
      <c r="H101" s="79" t="s">
        <v>7</v>
      </c>
      <c r="I101" s="82" t="s">
        <v>241</v>
      </c>
      <c r="J101" s="80" t="s">
        <v>195</v>
      </c>
      <c r="K101" s="83">
        <v>5000</v>
      </c>
      <c r="L101" s="8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950000000000003" customHeight="1">
      <c r="A102" s="78">
        <v>98</v>
      </c>
      <c r="B102" s="82" t="s">
        <v>186</v>
      </c>
      <c r="C102" s="79" t="s">
        <v>188</v>
      </c>
      <c r="D102" s="79" t="s">
        <v>189</v>
      </c>
      <c r="E102" s="79" t="s">
        <v>68</v>
      </c>
      <c r="F102" s="79" t="s">
        <v>40</v>
      </c>
      <c r="G102" s="79" t="s">
        <v>7</v>
      </c>
      <c r="H102" s="79" t="s">
        <v>7</v>
      </c>
      <c r="I102" s="82" t="s">
        <v>201</v>
      </c>
      <c r="J102" s="80" t="s">
        <v>195</v>
      </c>
      <c r="K102" s="83">
        <v>3000</v>
      </c>
      <c r="L102" s="8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950000000000003" customHeight="1">
      <c r="A103" s="78">
        <v>99</v>
      </c>
      <c r="B103" s="82" t="s">
        <v>186</v>
      </c>
      <c r="C103" s="79" t="s">
        <v>188</v>
      </c>
      <c r="D103" s="79" t="s">
        <v>189</v>
      </c>
      <c r="E103" s="79" t="s">
        <v>68</v>
      </c>
      <c r="F103" s="79" t="s">
        <v>40</v>
      </c>
      <c r="G103" s="79" t="s">
        <v>7</v>
      </c>
      <c r="H103" s="79" t="s">
        <v>7</v>
      </c>
      <c r="I103" s="82" t="s">
        <v>201</v>
      </c>
      <c r="J103" s="80" t="s">
        <v>195</v>
      </c>
      <c r="K103" s="83">
        <v>1000</v>
      </c>
      <c r="L103" s="8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950000000000003" customHeight="1">
      <c r="A104" s="78">
        <v>100</v>
      </c>
      <c r="B104" s="82" t="s">
        <v>186</v>
      </c>
      <c r="C104" s="79" t="s">
        <v>188</v>
      </c>
      <c r="D104" s="79" t="s">
        <v>189</v>
      </c>
      <c r="E104" s="79" t="s">
        <v>68</v>
      </c>
      <c r="F104" s="79" t="s">
        <v>40</v>
      </c>
      <c r="G104" s="79" t="s">
        <v>7</v>
      </c>
      <c r="H104" s="79" t="s">
        <v>7</v>
      </c>
      <c r="I104" s="82" t="s">
        <v>231</v>
      </c>
      <c r="J104" s="80" t="s">
        <v>195</v>
      </c>
      <c r="K104" s="83">
        <v>1500</v>
      </c>
      <c r="L104" s="8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950000000000003" customHeight="1">
      <c r="A105" s="78">
        <v>101</v>
      </c>
      <c r="B105" s="82" t="s">
        <v>186</v>
      </c>
      <c r="C105" s="79" t="s">
        <v>188</v>
      </c>
      <c r="D105" s="79" t="s">
        <v>189</v>
      </c>
      <c r="E105" s="79" t="s">
        <v>68</v>
      </c>
      <c r="F105" s="79" t="s">
        <v>40</v>
      </c>
      <c r="G105" s="79" t="s">
        <v>7</v>
      </c>
      <c r="H105" s="79" t="s">
        <v>7</v>
      </c>
      <c r="I105" s="82" t="s">
        <v>231</v>
      </c>
      <c r="J105" s="80" t="s">
        <v>195</v>
      </c>
      <c r="K105" s="83">
        <v>1000</v>
      </c>
      <c r="L105" s="8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950000000000003" customHeight="1">
      <c r="A106" s="78">
        <v>102</v>
      </c>
      <c r="B106" s="82" t="s">
        <v>186</v>
      </c>
      <c r="C106" s="79" t="s">
        <v>188</v>
      </c>
      <c r="D106" s="79" t="s">
        <v>189</v>
      </c>
      <c r="E106" s="79" t="s">
        <v>68</v>
      </c>
      <c r="F106" s="79" t="s">
        <v>40</v>
      </c>
      <c r="G106" s="79" t="s">
        <v>7</v>
      </c>
      <c r="H106" s="79" t="s">
        <v>7</v>
      </c>
      <c r="I106" s="82" t="s">
        <v>224</v>
      </c>
      <c r="J106" s="80" t="s">
        <v>195</v>
      </c>
      <c r="K106" s="83">
        <v>10000</v>
      </c>
      <c r="L106" s="8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950000000000003" customHeight="1">
      <c r="A107" s="78">
        <v>103</v>
      </c>
      <c r="B107" s="82" t="s">
        <v>186</v>
      </c>
      <c r="C107" s="79" t="s">
        <v>188</v>
      </c>
      <c r="D107" s="79" t="s">
        <v>189</v>
      </c>
      <c r="E107" s="79" t="s">
        <v>68</v>
      </c>
      <c r="F107" s="79" t="s">
        <v>40</v>
      </c>
      <c r="G107" s="79" t="s">
        <v>7</v>
      </c>
      <c r="H107" s="79" t="s">
        <v>7</v>
      </c>
      <c r="I107" s="82" t="s">
        <v>224</v>
      </c>
      <c r="J107" s="80" t="s">
        <v>195</v>
      </c>
      <c r="K107" s="83">
        <v>10000</v>
      </c>
      <c r="L107" s="8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950000000000003" customHeight="1">
      <c r="A108" s="78">
        <v>104</v>
      </c>
      <c r="B108" s="82" t="s">
        <v>186</v>
      </c>
      <c r="C108" s="79" t="s">
        <v>188</v>
      </c>
      <c r="D108" s="79" t="s">
        <v>189</v>
      </c>
      <c r="E108" s="79" t="s">
        <v>68</v>
      </c>
      <c r="F108" s="79" t="s">
        <v>40</v>
      </c>
      <c r="G108" s="79" t="s">
        <v>7</v>
      </c>
      <c r="H108" s="79" t="s">
        <v>7</v>
      </c>
      <c r="I108" s="82" t="s">
        <v>231</v>
      </c>
      <c r="J108" s="80" t="s">
        <v>195</v>
      </c>
      <c r="K108" s="83">
        <v>30000</v>
      </c>
      <c r="L108" s="8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950000000000003" customHeight="1">
      <c r="A109" s="78">
        <v>105</v>
      </c>
      <c r="B109" s="82" t="s">
        <v>186</v>
      </c>
      <c r="C109" s="79" t="s">
        <v>188</v>
      </c>
      <c r="D109" s="79" t="s">
        <v>189</v>
      </c>
      <c r="E109" s="79" t="s">
        <v>68</v>
      </c>
      <c r="F109" s="79" t="s">
        <v>40</v>
      </c>
      <c r="G109" s="79" t="s">
        <v>7</v>
      </c>
      <c r="H109" s="79" t="s">
        <v>7</v>
      </c>
      <c r="I109" s="82" t="s">
        <v>201</v>
      </c>
      <c r="J109" s="80" t="s">
        <v>195</v>
      </c>
      <c r="K109" s="83">
        <v>5000</v>
      </c>
      <c r="L109" s="8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9.950000000000003" customHeight="1">
      <c r="A110" s="78">
        <v>106</v>
      </c>
      <c r="B110" s="82" t="s">
        <v>186</v>
      </c>
      <c r="C110" s="79" t="s">
        <v>188</v>
      </c>
      <c r="D110" s="79" t="s">
        <v>189</v>
      </c>
      <c r="E110" s="79" t="s">
        <v>68</v>
      </c>
      <c r="F110" s="79" t="s">
        <v>40</v>
      </c>
      <c r="G110" s="79" t="s">
        <v>7</v>
      </c>
      <c r="H110" s="79" t="s">
        <v>7</v>
      </c>
      <c r="I110" s="82" t="s">
        <v>201</v>
      </c>
      <c r="J110" s="80" t="s">
        <v>195</v>
      </c>
      <c r="K110" s="83">
        <v>5000</v>
      </c>
      <c r="L110" s="8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9.950000000000003" customHeight="1">
      <c r="A111" s="78">
        <v>107</v>
      </c>
      <c r="B111" s="82" t="s">
        <v>186</v>
      </c>
      <c r="C111" s="79" t="s">
        <v>188</v>
      </c>
      <c r="D111" s="79" t="s">
        <v>189</v>
      </c>
      <c r="E111" s="79" t="s">
        <v>68</v>
      </c>
      <c r="F111" s="79" t="s">
        <v>40</v>
      </c>
      <c r="G111" s="79" t="s">
        <v>7</v>
      </c>
      <c r="H111" s="79" t="s">
        <v>7</v>
      </c>
      <c r="I111" s="82" t="s">
        <v>206</v>
      </c>
      <c r="J111" s="80" t="s">
        <v>195</v>
      </c>
      <c r="K111" s="83">
        <v>10000</v>
      </c>
      <c r="L111" s="8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9.950000000000003" customHeight="1">
      <c r="A112" s="78">
        <v>108</v>
      </c>
      <c r="B112" s="82" t="s">
        <v>186</v>
      </c>
      <c r="C112" s="79" t="s">
        <v>188</v>
      </c>
      <c r="D112" s="79" t="s">
        <v>189</v>
      </c>
      <c r="E112" s="79" t="s">
        <v>68</v>
      </c>
      <c r="F112" s="79" t="s">
        <v>40</v>
      </c>
      <c r="G112" s="79" t="s">
        <v>7</v>
      </c>
      <c r="H112" s="79" t="s">
        <v>7</v>
      </c>
      <c r="I112" s="82" t="s">
        <v>201</v>
      </c>
      <c r="J112" s="80" t="s">
        <v>195</v>
      </c>
      <c r="K112" s="83">
        <v>2000</v>
      </c>
      <c r="L112" s="8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9.950000000000003" customHeight="1">
      <c r="A113" s="78">
        <v>109</v>
      </c>
      <c r="B113" s="82" t="s">
        <v>186</v>
      </c>
      <c r="C113" s="79" t="s">
        <v>188</v>
      </c>
      <c r="D113" s="79" t="s">
        <v>189</v>
      </c>
      <c r="E113" s="79" t="s">
        <v>68</v>
      </c>
      <c r="F113" s="79" t="s">
        <v>40</v>
      </c>
      <c r="G113" s="79" t="s">
        <v>7</v>
      </c>
      <c r="H113" s="79" t="s">
        <v>7</v>
      </c>
      <c r="I113" s="82" t="s">
        <v>242</v>
      </c>
      <c r="J113" s="80" t="s">
        <v>195</v>
      </c>
      <c r="K113" s="83">
        <v>30000</v>
      </c>
      <c r="L113" s="8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9.950000000000003" customHeight="1">
      <c r="A114" s="78">
        <v>110</v>
      </c>
      <c r="B114" s="82" t="s">
        <v>186</v>
      </c>
      <c r="C114" s="79" t="s">
        <v>188</v>
      </c>
      <c r="D114" s="79" t="s">
        <v>189</v>
      </c>
      <c r="E114" s="79" t="s">
        <v>68</v>
      </c>
      <c r="F114" s="79" t="s">
        <v>40</v>
      </c>
      <c r="G114" s="79" t="s">
        <v>7</v>
      </c>
      <c r="H114" s="79" t="s">
        <v>7</v>
      </c>
      <c r="I114" s="82" t="s">
        <v>206</v>
      </c>
      <c r="J114" s="80" t="s">
        <v>195</v>
      </c>
      <c r="K114" s="83">
        <v>50000</v>
      </c>
      <c r="L114" s="8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9.950000000000003" customHeight="1">
      <c r="A115" s="78">
        <v>111</v>
      </c>
      <c r="B115" s="82" t="s">
        <v>186</v>
      </c>
      <c r="C115" s="79" t="s">
        <v>188</v>
      </c>
      <c r="D115" s="79" t="s">
        <v>189</v>
      </c>
      <c r="E115" s="79" t="s">
        <v>68</v>
      </c>
      <c r="F115" s="79" t="s">
        <v>40</v>
      </c>
      <c r="G115" s="79" t="s">
        <v>7</v>
      </c>
      <c r="H115" s="79" t="s">
        <v>7</v>
      </c>
      <c r="I115" s="82" t="s">
        <v>240</v>
      </c>
      <c r="J115" s="80" t="s">
        <v>195</v>
      </c>
      <c r="K115" s="83">
        <v>6000</v>
      </c>
      <c r="L115" s="8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9.950000000000003" customHeight="1">
      <c r="A116" s="78">
        <v>112</v>
      </c>
      <c r="B116" s="82" t="s">
        <v>186</v>
      </c>
      <c r="C116" s="79" t="s">
        <v>188</v>
      </c>
      <c r="D116" s="79" t="s">
        <v>189</v>
      </c>
      <c r="E116" s="79" t="s">
        <v>68</v>
      </c>
      <c r="F116" s="79" t="s">
        <v>40</v>
      </c>
      <c r="G116" s="79" t="s">
        <v>7</v>
      </c>
      <c r="H116" s="79" t="s">
        <v>7</v>
      </c>
      <c r="I116" s="82" t="s">
        <v>218</v>
      </c>
      <c r="J116" s="80" t="s">
        <v>195</v>
      </c>
      <c r="K116" s="83">
        <v>5000</v>
      </c>
      <c r="L116" s="8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9.950000000000003" customHeight="1">
      <c r="A117" s="78">
        <v>113</v>
      </c>
      <c r="B117" s="82" t="s">
        <v>186</v>
      </c>
      <c r="C117" s="79" t="s">
        <v>188</v>
      </c>
      <c r="D117" s="79" t="s">
        <v>189</v>
      </c>
      <c r="E117" s="79" t="s">
        <v>68</v>
      </c>
      <c r="F117" s="79" t="s">
        <v>40</v>
      </c>
      <c r="G117" s="79" t="s">
        <v>7</v>
      </c>
      <c r="H117" s="79" t="s">
        <v>7</v>
      </c>
      <c r="I117" s="82" t="s">
        <v>218</v>
      </c>
      <c r="J117" s="80" t="s">
        <v>195</v>
      </c>
      <c r="K117" s="83">
        <v>14000</v>
      </c>
      <c r="L117" s="8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9.950000000000003" customHeight="1">
      <c r="A118" s="78">
        <v>114</v>
      </c>
      <c r="B118" s="82" t="s">
        <v>186</v>
      </c>
      <c r="C118" s="79" t="s">
        <v>188</v>
      </c>
      <c r="D118" s="79" t="s">
        <v>189</v>
      </c>
      <c r="E118" s="79" t="s">
        <v>68</v>
      </c>
      <c r="F118" s="79" t="s">
        <v>40</v>
      </c>
      <c r="G118" s="79" t="s">
        <v>7</v>
      </c>
      <c r="H118" s="79" t="s">
        <v>7</v>
      </c>
      <c r="I118" s="82" t="s">
        <v>218</v>
      </c>
      <c r="J118" s="80" t="s">
        <v>195</v>
      </c>
      <c r="K118" s="83">
        <v>5000</v>
      </c>
      <c r="L118" s="8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9.950000000000003" customHeight="1">
      <c r="A119" s="78">
        <v>115</v>
      </c>
      <c r="B119" s="82" t="s">
        <v>186</v>
      </c>
      <c r="C119" s="79" t="s">
        <v>188</v>
      </c>
      <c r="D119" s="79" t="s">
        <v>191</v>
      </c>
      <c r="E119" s="79" t="s">
        <v>157</v>
      </c>
      <c r="F119" s="79" t="s">
        <v>40</v>
      </c>
      <c r="G119" s="79" t="s">
        <v>193</v>
      </c>
      <c r="H119" s="79" t="s">
        <v>193</v>
      </c>
      <c r="I119" s="82" t="s">
        <v>243</v>
      </c>
      <c r="J119" s="80" t="s">
        <v>195</v>
      </c>
      <c r="K119" s="83">
        <v>50000</v>
      </c>
      <c r="L119" s="8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9.950000000000003" customHeight="1">
      <c r="A120" s="78">
        <v>116</v>
      </c>
      <c r="B120" s="82" t="s">
        <v>186</v>
      </c>
      <c r="C120" s="79" t="s">
        <v>188</v>
      </c>
      <c r="D120" s="79" t="s">
        <v>189</v>
      </c>
      <c r="E120" s="79" t="s">
        <v>68</v>
      </c>
      <c r="F120" s="79" t="s">
        <v>40</v>
      </c>
      <c r="G120" s="79" t="s">
        <v>7</v>
      </c>
      <c r="H120" s="79" t="s">
        <v>7</v>
      </c>
      <c r="I120" s="82" t="s">
        <v>204</v>
      </c>
      <c r="J120" s="80" t="s">
        <v>195</v>
      </c>
      <c r="K120" s="83">
        <v>30000</v>
      </c>
      <c r="L120" s="8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9.950000000000003" customHeight="1">
      <c r="A121" s="78">
        <v>117</v>
      </c>
      <c r="B121" s="82" t="s">
        <v>186</v>
      </c>
      <c r="C121" s="79" t="s">
        <v>188</v>
      </c>
      <c r="D121" s="79" t="s">
        <v>189</v>
      </c>
      <c r="E121" s="79" t="s">
        <v>68</v>
      </c>
      <c r="F121" s="79" t="s">
        <v>40</v>
      </c>
      <c r="G121" s="79" t="s">
        <v>7</v>
      </c>
      <c r="H121" s="79" t="s">
        <v>7</v>
      </c>
      <c r="I121" s="82" t="s">
        <v>204</v>
      </c>
      <c r="J121" s="80" t="s">
        <v>195</v>
      </c>
      <c r="K121" s="83">
        <v>10000</v>
      </c>
      <c r="L121" s="8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9.950000000000003" customHeight="1">
      <c r="A122" s="78">
        <v>118</v>
      </c>
      <c r="B122" s="82" t="s">
        <v>186</v>
      </c>
      <c r="C122" s="79" t="s">
        <v>188</v>
      </c>
      <c r="D122" s="79" t="s">
        <v>189</v>
      </c>
      <c r="E122" s="79" t="s">
        <v>68</v>
      </c>
      <c r="F122" s="79" t="s">
        <v>40</v>
      </c>
      <c r="G122" s="79" t="s">
        <v>7</v>
      </c>
      <c r="H122" s="79" t="s">
        <v>7</v>
      </c>
      <c r="I122" s="82" t="s">
        <v>235</v>
      </c>
      <c r="J122" s="80" t="s">
        <v>195</v>
      </c>
      <c r="K122" s="83">
        <v>2000</v>
      </c>
      <c r="L122" s="8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9.950000000000003" customHeight="1">
      <c r="A123" s="78">
        <v>119</v>
      </c>
      <c r="B123" s="82" t="s">
        <v>186</v>
      </c>
      <c r="C123" s="79" t="s">
        <v>188</v>
      </c>
      <c r="D123" s="79" t="s">
        <v>189</v>
      </c>
      <c r="E123" s="79" t="s">
        <v>68</v>
      </c>
      <c r="F123" s="79" t="s">
        <v>40</v>
      </c>
      <c r="G123" s="79" t="s">
        <v>7</v>
      </c>
      <c r="H123" s="79" t="s">
        <v>7</v>
      </c>
      <c r="I123" s="82" t="s">
        <v>235</v>
      </c>
      <c r="J123" s="80" t="s">
        <v>195</v>
      </c>
      <c r="K123" s="83">
        <v>1000</v>
      </c>
      <c r="L123" s="8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9.950000000000003" customHeight="1">
      <c r="A124" s="78">
        <v>120</v>
      </c>
      <c r="B124" s="82" t="s">
        <v>186</v>
      </c>
      <c r="C124" s="79" t="s">
        <v>188</v>
      </c>
      <c r="D124" s="79" t="s">
        <v>190</v>
      </c>
      <c r="E124" s="79" t="s">
        <v>68</v>
      </c>
      <c r="F124" s="79" t="s">
        <v>40</v>
      </c>
      <c r="G124" s="79" t="s">
        <v>7</v>
      </c>
      <c r="H124" s="79" t="s">
        <v>7</v>
      </c>
      <c r="I124" s="82" t="s">
        <v>244</v>
      </c>
      <c r="J124" s="80" t="s">
        <v>195</v>
      </c>
      <c r="K124" s="83">
        <v>500000</v>
      </c>
      <c r="L124" s="8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9.950000000000003" customHeight="1">
      <c r="A125" s="78">
        <v>121</v>
      </c>
      <c r="B125" s="82" t="s">
        <v>186</v>
      </c>
      <c r="C125" s="79" t="s">
        <v>188</v>
      </c>
      <c r="D125" s="79" t="s">
        <v>189</v>
      </c>
      <c r="E125" s="79" t="s">
        <v>68</v>
      </c>
      <c r="F125" s="79" t="s">
        <v>40</v>
      </c>
      <c r="G125" s="79" t="s">
        <v>7</v>
      </c>
      <c r="H125" s="79" t="s">
        <v>7</v>
      </c>
      <c r="I125" s="82" t="s">
        <v>235</v>
      </c>
      <c r="J125" s="80" t="s">
        <v>195</v>
      </c>
      <c r="K125" s="83">
        <v>11000</v>
      </c>
      <c r="L125" s="8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9.950000000000003" customHeight="1">
      <c r="A126" s="78">
        <v>122</v>
      </c>
      <c r="B126" s="82" t="s">
        <v>186</v>
      </c>
      <c r="C126" s="79" t="s">
        <v>188</v>
      </c>
      <c r="D126" s="79" t="s">
        <v>189</v>
      </c>
      <c r="E126" s="79" t="s">
        <v>68</v>
      </c>
      <c r="F126" s="79" t="s">
        <v>40</v>
      </c>
      <c r="G126" s="79" t="s">
        <v>7</v>
      </c>
      <c r="H126" s="79" t="s">
        <v>7</v>
      </c>
      <c r="I126" s="82" t="s">
        <v>235</v>
      </c>
      <c r="J126" s="80" t="s">
        <v>195</v>
      </c>
      <c r="K126" s="83">
        <v>26000</v>
      </c>
      <c r="L126" s="8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9.950000000000003" customHeight="1">
      <c r="A127" s="78">
        <v>123</v>
      </c>
      <c r="B127" s="82" t="s">
        <v>186</v>
      </c>
      <c r="C127" s="79" t="s">
        <v>188</v>
      </c>
      <c r="D127" s="79" t="s">
        <v>189</v>
      </c>
      <c r="E127" s="79" t="s">
        <v>68</v>
      </c>
      <c r="F127" s="79" t="s">
        <v>40</v>
      </c>
      <c r="G127" s="79" t="s">
        <v>7</v>
      </c>
      <c r="H127" s="79" t="s">
        <v>7</v>
      </c>
      <c r="I127" s="82" t="s">
        <v>204</v>
      </c>
      <c r="J127" s="80" t="s">
        <v>195</v>
      </c>
      <c r="K127" s="83">
        <v>10000</v>
      </c>
      <c r="L127" s="8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9.950000000000003" customHeight="1">
      <c r="A128" s="78">
        <v>124</v>
      </c>
      <c r="B128" s="82" t="s">
        <v>186</v>
      </c>
      <c r="C128" s="79" t="s">
        <v>188</v>
      </c>
      <c r="D128" s="79" t="s">
        <v>189</v>
      </c>
      <c r="E128" s="79" t="s">
        <v>68</v>
      </c>
      <c r="F128" s="79" t="s">
        <v>40</v>
      </c>
      <c r="G128" s="79" t="s">
        <v>7</v>
      </c>
      <c r="H128" s="79" t="s">
        <v>7</v>
      </c>
      <c r="I128" s="82" t="s">
        <v>204</v>
      </c>
      <c r="J128" s="80" t="s">
        <v>195</v>
      </c>
      <c r="K128" s="83">
        <v>25000</v>
      </c>
      <c r="L128" s="8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9.950000000000003" customHeight="1">
      <c r="A129" s="78">
        <v>125</v>
      </c>
      <c r="B129" s="82" t="s">
        <v>186</v>
      </c>
      <c r="C129" s="79" t="s">
        <v>188</v>
      </c>
      <c r="D129" s="79" t="s">
        <v>189</v>
      </c>
      <c r="E129" s="79" t="s">
        <v>68</v>
      </c>
      <c r="F129" s="79" t="s">
        <v>40</v>
      </c>
      <c r="G129" s="79" t="s">
        <v>7</v>
      </c>
      <c r="H129" s="79" t="s">
        <v>7</v>
      </c>
      <c r="I129" s="82" t="s">
        <v>204</v>
      </c>
      <c r="J129" s="80" t="s">
        <v>195</v>
      </c>
      <c r="K129" s="83">
        <v>5000</v>
      </c>
      <c r="L129" s="8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9.950000000000003" customHeight="1">
      <c r="A130" s="78">
        <v>126</v>
      </c>
      <c r="B130" s="82" t="s">
        <v>186</v>
      </c>
      <c r="C130" s="79" t="s">
        <v>188</v>
      </c>
      <c r="D130" s="79" t="s">
        <v>189</v>
      </c>
      <c r="E130" s="79" t="s">
        <v>68</v>
      </c>
      <c r="F130" s="79" t="s">
        <v>40</v>
      </c>
      <c r="G130" s="79" t="s">
        <v>7</v>
      </c>
      <c r="H130" s="79" t="s">
        <v>7</v>
      </c>
      <c r="I130" s="82" t="s">
        <v>204</v>
      </c>
      <c r="J130" s="80" t="s">
        <v>195</v>
      </c>
      <c r="K130" s="83">
        <v>7000</v>
      </c>
      <c r="L130" s="8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9.950000000000003" customHeight="1">
      <c r="A131" s="78">
        <v>127</v>
      </c>
      <c r="B131" s="82" t="s">
        <v>186</v>
      </c>
      <c r="C131" s="79" t="s">
        <v>188</v>
      </c>
      <c r="D131" s="79" t="s">
        <v>189</v>
      </c>
      <c r="E131" s="79" t="s">
        <v>68</v>
      </c>
      <c r="F131" s="79" t="s">
        <v>40</v>
      </c>
      <c r="G131" s="79" t="s">
        <v>7</v>
      </c>
      <c r="H131" s="79" t="s">
        <v>7</v>
      </c>
      <c r="I131" s="82" t="s">
        <v>235</v>
      </c>
      <c r="J131" s="80" t="s">
        <v>195</v>
      </c>
      <c r="K131" s="83">
        <v>3000</v>
      </c>
      <c r="L131" s="8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9.950000000000003" customHeight="1">
      <c r="A132" s="78">
        <v>128</v>
      </c>
      <c r="B132" s="82" t="s">
        <v>186</v>
      </c>
      <c r="C132" s="79" t="s">
        <v>188</v>
      </c>
      <c r="D132" s="79" t="s">
        <v>189</v>
      </c>
      <c r="E132" s="79" t="s">
        <v>68</v>
      </c>
      <c r="F132" s="79" t="s">
        <v>40</v>
      </c>
      <c r="G132" s="79" t="s">
        <v>7</v>
      </c>
      <c r="H132" s="79" t="s">
        <v>7</v>
      </c>
      <c r="I132" s="82" t="s">
        <v>235</v>
      </c>
      <c r="J132" s="80" t="s">
        <v>195</v>
      </c>
      <c r="K132" s="83">
        <v>5000</v>
      </c>
      <c r="L132" s="8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9.950000000000003" customHeight="1">
      <c r="A133" s="78">
        <v>129</v>
      </c>
      <c r="B133" s="82" t="s">
        <v>186</v>
      </c>
      <c r="C133" s="79" t="s">
        <v>188</v>
      </c>
      <c r="D133" s="79" t="s">
        <v>189</v>
      </c>
      <c r="E133" s="79" t="s">
        <v>68</v>
      </c>
      <c r="F133" s="79" t="s">
        <v>40</v>
      </c>
      <c r="G133" s="79" t="s">
        <v>7</v>
      </c>
      <c r="H133" s="79" t="s">
        <v>7</v>
      </c>
      <c r="I133" s="82" t="s">
        <v>235</v>
      </c>
      <c r="J133" s="80" t="s">
        <v>195</v>
      </c>
      <c r="K133" s="83">
        <v>3000</v>
      </c>
      <c r="L133" s="8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9.950000000000003" customHeight="1">
      <c r="A134" s="78">
        <v>130</v>
      </c>
      <c r="B134" s="82" t="s">
        <v>186</v>
      </c>
      <c r="C134" s="79" t="s">
        <v>188</v>
      </c>
      <c r="D134" s="79" t="s">
        <v>189</v>
      </c>
      <c r="E134" s="79" t="s">
        <v>68</v>
      </c>
      <c r="F134" s="79" t="s">
        <v>40</v>
      </c>
      <c r="G134" s="79" t="s">
        <v>7</v>
      </c>
      <c r="H134" s="79" t="s">
        <v>7</v>
      </c>
      <c r="I134" s="82" t="s">
        <v>222</v>
      </c>
      <c r="J134" s="80" t="s">
        <v>195</v>
      </c>
      <c r="K134" s="83">
        <v>3000</v>
      </c>
      <c r="L134" s="8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9.950000000000003" customHeight="1">
      <c r="A135" s="78">
        <v>131</v>
      </c>
      <c r="B135" s="82" t="s">
        <v>186</v>
      </c>
      <c r="C135" s="79" t="s">
        <v>188</v>
      </c>
      <c r="D135" s="79" t="s">
        <v>189</v>
      </c>
      <c r="E135" s="79" t="s">
        <v>68</v>
      </c>
      <c r="F135" s="79" t="s">
        <v>40</v>
      </c>
      <c r="G135" s="79" t="s">
        <v>7</v>
      </c>
      <c r="H135" s="79" t="s">
        <v>7</v>
      </c>
      <c r="I135" s="82" t="s">
        <v>215</v>
      </c>
      <c r="J135" s="80" t="s">
        <v>195</v>
      </c>
      <c r="K135" s="83">
        <v>1000</v>
      </c>
      <c r="L135" s="8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9.950000000000003" customHeight="1">
      <c r="A136" s="78">
        <v>132</v>
      </c>
      <c r="B136" s="82" t="s">
        <v>186</v>
      </c>
      <c r="C136" s="79" t="s">
        <v>188</v>
      </c>
      <c r="D136" s="79" t="s">
        <v>189</v>
      </c>
      <c r="E136" s="79" t="s">
        <v>68</v>
      </c>
      <c r="F136" s="79" t="s">
        <v>40</v>
      </c>
      <c r="G136" s="79" t="s">
        <v>7</v>
      </c>
      <c r="H136" s="79" t="s">
        <v>7</v>
      </c>
      <c r="I136" s="82" t="s">
        <v>215</v>
      </c>
      <c r="J136" s="80" t="s">
        <v>195</v>
      </c>
      <c r="K136" s="83">
        <v>2000</v>
      </c>
      <c r="L136" s="8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9.950000000000003" customHeight="1">
      <c r="A137" s="78">
        <v>133</v>
      </c>
      <c r="B137" s="82" t="s">
        <v>186</v>
      </c>
      <c r="C137" s="79" t="s">
        <v>188</v>
      </c>
      <c r="D137" s="79" t="s">
        <v>189</v>
      </c>
      <c r="E137" s="79" t="s">
        <v>68</v>
      </c>
      <c r="F137" s="79" t="s">
        <v>40</v>
      </c>
      <c r="G137" s="79" t="s">
        <v>7</v>
      </c>
      <c r="H137" s="79" t="s">
        <v>7</v>
      </c>
      <c r="I137" s="82" t="s">
        <v>215</v>
      </c>
      <c r="J137" s="80" t="s">
        <v>195</v>
      </c>
      <c r="K137" s="83">
        <v>3000</v>
      </c>
      <c r="L137" s="8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9.950000000000003" customHeight="1">
      <c r="A138" s="78">
        <v>134</v>
      </c>
      <c r="B138" s="82" t="s">
        <v>186</v>
      </c>
      <c r="C138" s="79" t="s">
        <v>188</v>
      </c>
      <c r="D138" s="79" t="s">
        <v>189</v>
      </c>
      <c r="E138" s="79" t="s">
        <v>68</v>
      </c>
      <c r="F138" s="79" t="s">
        <v>40</v>
      </c>
      <c r="G138" s="79" t="s">
        <v>7</v>
      </c>
      <c r="H138" s="79" t="s">
        <v>7</v>
      </c>
      <c r="I138" s="82" t="s">
        <v>215</v>
      </c>
      <c r="J138" s="80" t="s">
        <v>195</v>
      </c>
      <c r="K138" s="83">
        <v>1000</v>
      </c>
      <c r="L138" s="8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9.950000000000003" customHeight="1">
      <c r="A139" s="78">
        <v>135</v>
      </c>
      <c r="B139" s="82" t="s">
        <v>186</v>
      </c>
      <c r="C139" s="79" t="s">
        <v>188</v>
      </c>
      <c r="D139" s="79" t="s">
        <v>189</v>
      </c>
      <c r="E139" s="79" t="s">
        <v>68</v>
      </c>
      <c r="F139" s="79" t="s">
        <v>40</v>
      </c>
      <c r="G139" s="79" t="s">
        <v>7</v>
      </c>
      <c r="H139" s="79" t="s">
        <v>7</v>
      </c>
      <c r="I139" s="82" t="s">
        <v>215</v>
      </c>
      <c r="J139" s="80" t="s">
        <v>195</v>
      </c>
      <c r="K139" s="83">
        <v>1000</v>
      </c>
      <c r="L139" s="8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9.950000000000003" customHeight="1">
      <c r="A140" s="78">
        <v>136</v>
      </c>
      <c r="B140" s="82" t="s">
        <v>186</v>
      </c>
      <c r="C140" s="79" t="s">
        <v>188</v>
      </c>
      <c r="D140" s="79" t="s">
        <v>189</v>
      </c>
      <c r="E140" s="79" t="s">
        <v>68</v>
      </c>
      <c r="F140" s="79" t="s">
        <v>40</v>
      </c>
      <c r="G140" s="79" t="s">
        <v>7</v>
      </c>
      <c r="H140" s="79" t="s">
        <v>7</v>
      </c>
      <c r="I140" s="82" t="s">
        <v>201</v>
      </c>
      <c r="J140" s="80" t="s">
        <v>195</v>
      </c>
      <c r="K140" s="83">
        <v>1000</v>
      </c>
      <c r="L140" s="8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9.950000000000003" customHeight="1">
      <c r="A141" s="78">
        <v>137</v>
      </c>
      <c r="B141" s="82" t="s">
        <v>186</v>
      </c>
      <c r="C141" s="79" t="s">
        <v>188</v>
      </c>
      <c r="D141" s="79" t="s">
        <v>189</v>
      </c>
      <c r="E141" s="79" t="s">
        <v>68</v>
      </c>
      <c r="F141" s="79" t="s">
        <v>40</v>
      </c>
      <c r="G141" s="79" t="s">
        <v>7</v>
      </c>
      <c r="H141" s="79" t="s">
        <v>7</v>
      </c>
      <c r="I141" s="82" t="s">
        <v>222</v>
      </c>
      <c r="J141" s="80" t="s">
        <v>195</v>
      </c>
      <c r="K141" s="83">
        <v>10000</v>
      </c>
      <c r="L141" s="8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9.950000000000003" customHeight="1">
      <c r="A142" s="78">
        <v>138</v>
      </c>
      <c r="B142" s="82" t="s">
        <v>186</v>
      </c>
      <c r="C142" s="79" t="s">
        <v>188</v>
      </c>
      <c r="D142" s="79" t="s">
        <v>189</v>
      </c>
      <c r="E142" s="79" t="s">
        <v>68</v>
      </c>
      <c r="F142" s="79" t="s">
        <v>40</v>
      </c>
      <c r="G142" s="79" t="s">
        <v>7</v>
      </c>
      <c r="H142" s="79" t="s">
        <v>7</v>
      </c>
      <c r="I142" s="82" t="s">
        <v>222</v>
      </c>
      <c r="J142" s="80" t="s">
        <v>195</v>
      </c>
      <c r="K142" s="83">
        <v>3000</v>
      </c>
      <c r="L142" s="8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9.950000000000003" customHeight="1">
      <c r="A143" s="78">
        <v>139</v>
      </c>
      <c r="B143" s="82" t="s">
        <v>186</v>
      </c>
      <c r="C143" s="79" t="s">
        <v>188</v>
      </c>
      <c r="D143" s="79" t="s">
        <v>189</v>
      </c>
      <c r="E143" s="79" t="s">
        <v>68</v>
      </c>
      <c r="F143" s="79" t="s">
        <v>40</v>
      </c>
      <c r="G143" s="79" t="s">
        <v>7</v>
      </c>
      <c r="H143" s="79" t="s">
        <v>7</v>
      </c>
      <c r="I143" s="82" t="s">
        <v>245</v>
      </c>
      <c r="J143" s="80" t="s">
        <v>195</v>
      </c>
      <c r="K143" s="83">
        <v>1000</v>
      </c>
      <c r="L143" s="8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9.950000000000003" customHeight="1">
      <c r="A144" s="78">
        <v>140</v>
      </c>
      <c r="B144" s="82" t="s">
        <v>186</v>
      </c>
      <c r="C144" s="79" t="s">
        <v>188</v>
      </c>
      <c r="D144" s="79" t="s">
        <v>189</v>
      </c>
      <c r="E144" s="79" t="s">
        <v>68</v>
      </c>
      <c r="F144" s="79" t="s">
        <v>40</v>
      </c>
      <c r="G144" s="79" t="s">
        <v>7</v>
      </c>
      <c r="H144" s="79" t="s">
        <v>7</v>
      </c>
      <c r="I144" s="82" t="s">
        <v>199</v>
      </c>
      <c r="J144" s="80" t="s">
        <v>195</v>
      </c>
      <c r="K144" s="83">
        <v>50000</v>
      </c>
      <c r="L144" s="8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9.950000000000003" customHeight="1">
      <c r="A145" s="78">
        <v>141</v>
      </c>
      <c r="B145" s="82" t="s">
        <v>186</v>
      </c>
      <c r="C145" s="79" t="s">
        <v>188</v>
      </c>
      <c r="D145" s="79" t="s">
        <v>189</v>
      </c>
      <c r="E145" s="79" t="s">
        <v>68</v>
      </c>
      <c r="F145" s="79" t="s">
        <v>40</v>
      </c>
      <c r="G145" s="79" t="s">
        <v>7</v>
      </c>
      <c r="H145" s="79" t="s">
        <v>7</v>
      </c>
      <c r="I145" s="82" t="s">
        <v>201</v>
      </c>
      <c r="J145" s="80" t="s">
        <v>195</v>
      </c>
      <c r="K145" s="83">
        <v>20000</v>
      </c>
      <c r="L145" s="8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9.950000000000003" customHeight="1">
      <c r="A146" s="78">
        <v>142</v>
      </c>
      <c r="B146" s="82" t="s">
        <v>186</v>
      </c>
      <c r="C146" s="79" t="s">
        <v>188</v>
      </c>
      <c r="D146" s="79" t="s">
        <v>189</v>
      </c>
      <c r="E146" s="79" t="s">
        <v>68</v>
      </c>
      <c r="F146" s="79" t="s">
        <v>40</v>
      </c>
      <c r="G146" s="79" t="s">
        <v>7</v>
      </c>
      <c r="H146" s="79" t="s">
        <v>7</v>
      </c>
      <c r="I146" s="82" t="s">
        <v>201</v>
      </c>
      <c r="J146" s="80" t="s">
        <v>195</v>
      </c>
      <c r="K146" s="83">
        <v>9000</v>
      </c>
      <c r="L146" s="8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9.950000000000003" customHeight="1">
      <c r="A147" s="78">
        <v>143</v>
      </c>
      <c r="B147" s="82" t="s">
        <v>186</v>
      </c>
      <c r="C147" s="79" t="s">
        <v>188</v>
      </c>
      <c r="D147" s="79" t="s">
        <v>189</v>
      </c>
      <c r="E147" s="79" t="s">
        <v>68</v>
      </c>
      <c r="F147" s="79" t="s">
        <v>40</v>
      </c>
      <c r="G147" s="79" t="s">
        <v>7</v>
      </c>
      <c r="H147" s="79" t="s">
        <v>7</v>
      </c>
      <c r="I147" s="82" t="s">
        <v>201</v>
      </c>
      <c r="J147" s="80" t="s">
        <v>195</v>
      </c>
      <c r="K147" s="83">
        <v>10000</v>
      </c>
      <c r="L147" s="8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39.950000000000003" customHeight="1">
      <c r="A148" s="78">
        <v>144</v>
      </c>
      <c r="B148" s="82" t="s">
        <v>186</v>
      </c>
      <c r="C148" s="79" t="s">
        <v>188</v>
      </c>
      <c r="D148" s="79" t="s">
        <v>189</v>
      </c>
      <c r="E148" s="79" t="s">
        <v>68</v>
      </c>
      <c r="F148" s="79" t="s">
        <v>40</v>
      </c>
      <c r="G148" s="79" t="s">
        <v>7</v>
      </c>
      <c r="H148" s="79" t="s">
        <v>7</v>
      </c>
      <c r="I148" s="82" t="s">
        <v>201</v>
      </c>
      <c r="J148" s="80" t="s">
        <v>195</v>
      </c>
      <c r="K148" s="83">
        <v>5000</v>
      </c>
      <c r="L148" s="8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39.950000000000003" customHeight="1">
      <c r="A149" s="78">
        <v>145</v>
      </c>
      <c r="B149" s="82" t="s">
        <v>186</v>
      </c>
      <c r="C149" s="79" t="s">
        <v>188</v>
      </c>
      <c r="D149" s="79" t="s">
        <v>189</v>
      </c>
      <c r="E149" s="79" t="s">
        <v>68</v>
      </c>
      <c r="F149" s="79" t="s">
        <v>40</v>
      </c>
      <c r="G149" s="79" t="s">
        <v>7</v>
      </c>
      <c r="H149" s="79" t="s">
        <v>7</v>
      </c>
      <c r="I149" s="82" t="s">
        <v>246</v>
      </c>
      <c r="J149" s="80" t="s">
        <v>195</v>
      </c>
      <c r="K149" s="83">
        <v>11000</v>
      </c>
      <c r="L149" s="8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9.950000000000003" customHeight="1">
      <c r="A150" s="78">
        <v>146</v>
      </c>
      <c r="B150" s="82" t="s">
        <v>186</v>
      </c>
      <c r="C150" s="79" t="s">
        <v>188</v>
      </c>
      <c r="D150" s="79" t="s">
        <v>189</v>
      </c>
      <c r="E150" s="79" t="s">
        <v>68</v>
      </c>
      <c r="F150" s="79" t="s">
        <v>40</v>
      </c>
      <c r="G150" s="79" t="s">
        <v>7</v>
      </c>
      <c r="H150" s="79" t="s">
        <v>7</v>
      </c>
      <c r="I150" s="82" t="s">
        <v>206</v>
      </c>
      <c r="J150" s="80" t="s">
        <v>195</v>
      </c>
      <c r="K150" s="83">
        <v>5000</v>
      </c>
      <c r="L150" s="8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39.950000000000003" customHeight="1">
      <c r="A151" s="78">
        <v>147</v>
      </c>
      <c r="B151" s="82" t="s">
        <v>186</v>
      </c>
      <c r="C151" s="79" t="s">
        <v>188</v>
      </c>
      <c r="D151" s="79" t="s">
        <v>189</v>
      </c>
      <c r="E151" s="79" t="s">
        <v>68</v>
      </c>
      <c r="F151" s="79" t="s">
        <v>40</v>
      </c>
      <c r="G151" s="79" t="s">
        <v>7</v>
      </c>
      <c r="H151" s="79" t="s">
        <v>7</v>
      </c>
      <c r="I151" s="82" t="s">
        <v>205</v>
      </c>
      <c r="J151" s="80" t="s">
        <v>195</v>
      </c>
      <c r="K151" s="83">
        <v>11000</v>
      </c>
      <c r="L151" s="8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39.950000000000003" customHeight="1">
      <c r="A152" s="78">
        <v>148</v>
      </c>
      <c r="B152" s="82" t="s">
        <v>186</v>
      </c>
      <c r="C152" s="79" t="s">
        <v>188</v>
      </c>
      <c r="D152" s="79" t="s">
        <v>189</v>
      </c>
      <c r="E152" s="79" t="s">
        <v>68</v>
      </c>
      <c r="F152" s="79" t="s">
        <v>40</v>
      </c>
      <c r="G152" s="79" t="s">
        <v>7</v>
      </c>
      <c r="H152" s="79" t="s">
        <v>7</v>
      </c>
      <c r="I152" s="82" t="s">
        <v>201</v>
      </c>
      <c r="J152" s="80" t="s">
        <v>195</v>
      </c>
      <c r="K152" s="83">
        <v>10000</v>
      </c>
      <c r="L152" s="8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9.950000000000003" customHeight="1">
      <c r="A153" s="78">
        <v>149</v>
      </c>
      <c r="B153" s="82" t="s">
        <v>186</v>
      </c>
      <c r="C153" s="79" t="s">
        <v>188</v>
      </c>
      <c r="D153" s="79" t="s">
        <v>189</v>
      </c>
      <c r="E153" s="79" t="s">
        <v>68</v>
      </c>
      <c r="F153" s="79" t="s">
        <v>40</v>
      </c>
      <c r="G153" s="79" t="s">
        <v>7</v>
      </c>
      <c r="H153" s="79" t="s">
        <v>7</v>
      </c>
      <c r="I153" s="82" t="s">
        <v>225</v>
      </c>
      <c r="J153" s="80" t="s">
        <v>195</v>
      </c>
      <c r="K153" s="83">
        <v>60000</v>
      </c>
      <c r="L153" s="8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9.950000000000003" customHeight="1">
      <c r="A154" s="78">
        <v>150</v>
      </c>
      <c r="B154" s="82" t="s">
        <v>186</v>
      </c>
      <c r="C154" s="79" t="s">
        <v>188</v>
      </c>
      <c r="D154" s="79" t="s">
        <v>189</v>
      </c>
      <c r="E154" s="79" t="s">
        <v>68</v>
      </c>
      <c r="F154" s="79" t="s">
        <v>40</v>
      </c>
      <c r="G154" s="79" t="s">
        <v>7</v>
      </c>
      <c r="H154" s="79" t="s">
        <v>7</v>
      </c>
      <c r="I154" s="82" t="s">
        <v>206</v>
      </c>
      <c r="J154" s="80" t="s">
        <v>195</v>
      </c>
      <c r="K154" s="83">
        <v>7000</v>
      </c>
      <c r="L154" s="8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9.950000000000003" customHeight="1">
      <c r="A155" s="78">
        <v>151</v>
      </c>
      <c r="B155" s="82" t="s">
        <v>186</v>
      </c>
      <c r="C155" s="79" t="s">
        <v>188</v>
      </c>
      <c r="D155" s="79" t="s">
        <v>189</v>
      </c>
      <c r="E155" s="79" t="s">
        <v>68</v>
      </c>
      <c r="F155" s="79" t="s">
        <v>40</v>
      </c>
      <c r="G155" s="79" t="s">
        <v>7</v>
      </c>
      <c r="H155" s="79" t="s">
        <v>7</v>
      </c>
      <c r="I155" s="82" t="s">
        <v>206</v>
      </c>
      <c r="J155" s="80" t="s">
        <v>195</v>
      </c>
      <c r="K155" s="83">
        <v>6000</v>
      </c>
      <c r="L155" s="8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9.950000000000003" customHeight="1">
      <c r="A156" s="78">
        <v>152</v>
      </c>
      <c r="B156" s="82" t="s">
        <v>186</v>
      </c>
      <c r="C156" s="79" t="s">
        <v>188</v>
      </c>
      <c r="D156" s="79" t="s">
        <v>189</v>
      </c>
      <c r="E156" s="79" t="s">
        <v>68</v>
      </c>
      <c r="F156" s="79" t="s">
        <v>40</v>
      </c>
      <c r="G156" s="79" t="s">
        <v>7</v>
      </c>
      <c r="H156" s="79" t="s">
        <v>7</v>
      </c>
      <c r="I156" s="82" t="s">
        <v>206</v>
      </c>
      <c r="J156" s="80" t="s">
        <v>195</v>
      </c>
      <c r="K156" s="83">
        <v>9000</v>
      </c>
      <c r="L156" s="8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9.950000000000003" customHeight="1">
      <c r="A157" s="78">
        <v>153</v>
      </c>
      <c r="B157" s="82" t="s">
        <v>186</v>
      </c>
      <c r="C157" s="79" t="s">
        <v>188</v>
      </c>
      <c r="D157" s="79" t="s">
        <v>189</v>
      </c>
      <c r="E157" s="79" t="s">
        <v>68</v>
      </c>
      <c r="F157" s="79" t="s">
        <v>40</v>
      </c>
      <c r="G157" s="79" t="s">
        <v>7</v>
      </c>
      <c r="H157" s="79" t="s">
        <v>7</v>
      </c>
      <c r="I157" s="82" t="s">
        <v>218</v>
      </c>
      <c r="J157" s="80" t="s">
        <v>195</v>
      </c>
      <c r="K157" s="83">
        <v>2000</v>
      </c>
      <c r="L157" s="8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9.950000000000003" customHeight="1">
      <c r="A158" s="78">
        <v>154</v>
      </c>
      <c r="B158" s="82" t="s">
        <v>186</v>
      </c>
      <c r="C158" s="79" t="s">
        <v>188</v>
      </c>
      <c r="D158" s="79" t="s">
        <v>189</v>
      </c>
      <c r="E158" s="79" t="s">
        <v>68</v>
      </c>
      <c r="F158" s="79" t="s">
        <v>40</v>
      </c>
      <c r="G158" s="79" t="s">
        <v>7</v>
      </c>
      <c r="H158" s="79" t="s">
        <v>7</v>
      </c>
      <c r="I158" s="82" t="s">
        <v>218</v>
      </c>
      <c r="J158" s="80" t="s">
        <v>195</v>
      </c>
      <c r="K158" s="83">
        <v>15000</v>
      </c>
      <c r="L158" s="8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9.950000000000003" customHeight="1">
      <c r="A159" s="78">
        <v>155</v>
      </c>
      <c r="B159" s="82" t="s">
        <v>186</v>
      </c>
      <c r="C159" s="79" t="s">
        <v>188</v>
      </c>
      <c r="D159" s="79" t="s">
        <v>189</v>
      </c>
      <c r="E159" s="79" t="s">
        <v>68</v>
      </c>
      <c r="F159" s="79" t="s">
        <v>40</v>
      </c>
      <c r="G159" s="79" t="s">
        <v>7</v>
      </c>
      <c r="H159" s="79" t="s">
        <v>7</v>
      </c>
      <c r="I159" s="82" t="s">
        <v>218</v>
      </c>
      <c r="J159" s="80" t="s">
        <v>195</v>
      </c>
      <c r="K159" s="83">
        <v>3000</v>
      </c>
      <c r="L159" s="8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9.950000000000003" customHeight="1">
      <c r="A160" s="78">
        <v>156</v>
      </c>
      <c r="B160" s="82" t="s">
        <v>186</v>
      </c>
      <c r="C160" s="79" t="s">
        <v>188</v>
      </c>
      <c r="D160" s="79" t="s">
        <v>189</v>
      </c>
      <c r="E160" s="79" t="s">
        <v>68</v>
      </c>
      <c r="F160" s="79" t="s">
        <v>40</v>
      </c>
      <c r="G160" s="79" t="s">
        <v>7</v>
      </c>
      <c r="H160" s="79" t="s">
        <v>7</v>
      </c>
      <c r="I160" s="82" t="s">
        <v>206</v>
      </c>
      <c r="J160" s="80" t="s">
        <v>195</v>
      </c>
      <c r="K160" s="83">
        <v>3000</v>
      </c>
      <c r="L160" s="8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9.950000000000003" customHeight="1">
      <c r="A161" s="78">
        <v>157</v>
      </c>
      <c r="B161" s="82" t="s">
        <v>186</v>
      </c>
      <c r="C161" s="79" t="s">
        <v>188</v>
      </c>
      <c r="D161" s="79" t="s">
        <v>189</v>
      </c>
      <c r="E161" s="79" t="s">
        <v>68</v>
      </c>
      <c r="F161" s="79" t="s">
        <v>40</v>
      </c>
      <c r="G161" s="79" t="s">
        <v>7</v>
      </c>
      <c r="H161" s="79" t="s">
        <v>7</v>
      </c>
      <c r="I161" s="82" t="s">
        <v>206</v>
      </c>
      <c r="J161" s="80" t="s">
        <v>195</v>
      </c>
      <c r="K161" s="83">
        <v>20000</v>
      </c>
      <c r="L161" s="8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9.950000000000003" customHeight="1">
      <c r="A162" s="78">
        <v>158</v>
      </c>
      <c r="B162" s="82" t="s">
        <v>186</v>
      </c>
      <c r="C162" s="79" t="s">
        <v>188</v>
      </c>
      <c r="D162" s="79" t="s">
        <v>189</v>
      </c>
      <c r="E162" s="79" t="s">
        <v>68</v>
      </c>
      <c r="F162" s="79" t="s">
        <v>40</v>
      </c>
      <c r="G162" s="79" t="s">
        <v>7</v>
      </c>
      <c r="H162" s="79" t="s">
        <v>7</v>
      </c>
      <c r="I162" s="82" t="s">
        <v>206</v>
      </c>
      <c r="J162" s="80" t="s">
        <v>195</v>
      </c>
      <c r="K162" s="83">
        <v>3000</v>
      </c>
      <c r="L162" s="8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39.950000000000003" customHeight="1">
      <c r="A163" s="78">
        <v>159</v>
      </c>
      <c r="B163" s="82" t="s">
        <v>186</v>
      </c>
      <c r="C163" s="79" t="s">
        <v>188</v>
      </c>
      <c r="D163" s="79" t="s">
        <v>189</v>
      </c>
      <c r="E163" s="79" t="s">
        <v>68</v>
      </c>
      <c r="F163" s="79" t="s">
        <v>40</v>
      </c>
      <c r="G163" s="79" t="s">
        <v>7</v>
      </c>
      <c r="H163" s="79" t="s">
        <v>7</v>
      </c>
      <c r="I163" s="82" t="s">
        <v>206</v>
      </c>
      <c r="J163" s="80" t="s">
        <v>195</v>
      </c>
      <c r="K163" s="83">
        <v>24000</v>
      </c>
      <c r="L163" s="8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9.950000000000003" customHeight="1">
      <c r="A164" s="78">
        <v>160</v>
      </c>
      <c r="B164" s="82" t="s">
        <v>186</v>
      </c>
      <c r="C164" s="79" t="s">
        <v>188</v>
      </c>
      <c r="D164" s="79" t="s">
        <v>189</v>
      </c>
      <c r="E164" s="79" t="s">
        <v>68</v>
      </c>
      <c r="F164" s="79" t="s">
        <v>40</v>
      </c>
      <c r="G164" s="79" t="s">
        <v>7</v>
      </c>
      <c r="H164" s="79" t="s">
        <v>7</v>
      </c>
      <c r="I164" s="82" t="s">
        <v>247</v>
      </c>
      <c r="J164" s="80" t="s">
        <v>195</v>
      </c>
      <c r="K164" s="83">
        <v>6000</v>
      </c>
      <c r="L164" s="8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9.950000000000003" customHeight="1">
      <c r="A165" s="78">
        <v>161</v>
      </c>
      <c r="B165" s="82" t="s">
        <v>186</v>
      </c>
      <c r="C165" s="79" t="s">
        <v>188</v>
      </c>
      <c r="D165" s="79" t="s">
        <v>189</v>
      </c>
      <c r="E165" s="79" t="s">
        <v>68</v>
      </c>
      <c r="F165" s="79" t="s">
        <v>40</v>
      </c>
      <c r="G165" s="79" t="s">
        <v>7</v>
      </c>
      <c r="H165" s="79" t="s">
        <v>7</v>
      </c>
      <c r="I165" s="82" t="s">
        <v>206</v>
      </c>
      <c r="J165" s="80" t="s">
        <v>195</v>
      </c>
      <c r="K165" s="83">
        <v>6000</v>
      </c>
      <c r="L165" s="8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39.950000000000003" customHeight="1">
      <c r="A166" s="78">
        <v>162</v>
      </c>
      <c r="B166" s="82" t="s">
        <v>186</v>
      </c>
      <c r="C166" s="79" t="s">
        <v>188</v>
      </c>
      <c r="D166" s="79" t="s">
        <v>189</v>
      </c>
      <c r="E166" s="79" t="s">
        <v>68</v>
      </c>
      <c r="F166" s="79" t="s">
        <v>40</v>
      </c>
      <c r="G166" s="79" t="s">
        <v>7</v>
      </c>
      <c r="H166" s="79" t="s">
        <v>7</v>
      </c>
      <c r="I166" s="82" t="s">
        <v>215</v>
      </c>
      <c r="J166" s="80" t="s">
        <v>195</v>
      </c>
      <c r="K166" s="83">
        <v>5000</v>
      </c>
      <c r="L166" s="8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9.950000000000003" customHeight="1">
      <c r="A167" s="78">
        <v>163</v>
      </c>
      <c r="B167" s="82" t="s">
        <v>186</v>
      </c>
      <c r="C167" s="79" t="s">
        <v>188</v>
      </c>
      <c r="D167" s="79" t="s">
        <v>189</v>
      </c>
      <c r="E167" s="79" t="s">
        <v>68</v>
      </c>
      <c r="F167" s="79" t="s">
        <v>40</v>
      </c>
      <c r="G167" s="79" t="s">
        <v>7</v>
      </c>
      <c r="H167" s="79" t="s">
        <v>7</v>
      </c>
      <c r="I167" s="82" t="s">
        <v>201</v>
      </c>
      <c r="J167" s="80" t="s">
        <v>195</v>
      </c>
      <c r="K167" s="83">
        <v>20000</v>
      </c>
      <c r="L167" s="8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9.950000000000003" customHeight="1">
      <c r="A168" s="78">
        <v>164</v>
      </c>
      <c r="B168" s="82" t="s">
        <v>186</v>
      </c>
      <c r="C168" s="79" t="s">
        <v>188</v>
      </c>
      <c r="D168" s="79" t="s">
        <v>189</v>
      </c>
      <c r="E168" s="79" t="s">
        <v>68</v>
      </c>
      <c r="F168" s="79" t="s">
        <v>40</v>
      </c>
      <c r="G168" s="79" t="s">
        <v>7</v>
      </c>
      <c r="H168" s="79" t="s">
        <v>7</v>
      </c>
      <c r="I168" s="82" t="s">
        <v>201</v>
      </c>
      <c r="J168" s="80" t="s">
        <v>195</v>
      </c>
      <c r="K168" s="83">
        <v>50000</v>
      </c>
      <c r="L168" s="8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39.950000000000003" customHeight="1">
      <c r="A169" s="78">
        <v>165</v>
      </c>
      <c r="B169" s="82" t="s">
        <v>186</v>
      </c>
      <c r="C169" s="79" t="s">
        <v>188</v>
      </c>
      <c r="D169" s="79" t="s">
        <v>189</v>
      </c>
      <c r="E169" s="79" t="s">
        <v>68</v>
      </c>
      <c r="F169" s="79" t="s">
        <v>40</v>
      </c>
      <c r="G169" s="79" t="s">
        <v>7</v>
      </c>
      <c r="H169" s="79" t="s">
        <v>7</v>
      </c>
      <c r="I169" s="82" t="s">
        <v>201</v>
      </c>
      <c r="J169" s="80" t="s">
        <v>195</v>
      </c>
      <c r="K169" s="83">
        <v>20000</v>
      </c>
      <c r="L169" s="8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9.950000000000003" customHeight="1">
      <c r="A170" s="78">
        <v>166</v>
      </c>
      <c r="B170" s="82" t="s">
        <v>186</v>
      </c>
      <c r="C170" s="79" t="s">
        <v>188</v>
      </c>
      <c r="D170" s="79" t="s">
        <v>189</v>
      </c>
      <c r="E170" s="79" t="s">
        <v>68</v>
      </c>
      <c r="F170" s="79" t="s">
        <v>40</v>
      </c>
      <c r="G170" s="79" t="s">
        <v>7</v>
      </c>
      <c r="H170" s="79" t="s">
        <v>7</v>
      </c>
      <c r="I170" s="82" t="s">
        <v>211</v>
      </c>
      <c r="J170" s="80" t="s">
        <v>195</v>
      </c>
      <c r="K170" s="83">
        <v>3000</v>
      </c>
      <c r="L170" s="8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39.950000000000003" customHeight="1">
      <c r="A171" s="78">
        <v>167</v>
      </c>
      <c r="B171" s="82" t="s">
        <v>186</v>
      </c>
      <c r="C171" s="79" t="s">
        <v>188</v>
      </c>
      <c r="D171" s="79" t="s">
        <v>189</v>
      </c>
      <c r="E171" s="79" t="s">
        <v>68</v>
      </c>
      <c r="F171" s="79" t="s">
        <v>40</v>
      </c>
      <c r="G171" s="79" t="s">
        <v>7</v>
      </c>
      <c r="H171" s="79" t="s">
        <v>7</v>
      </c>
      <c r="I171" s="82" t="s">
        <v>248</v>
      </c>
      <c r="J171" s="80" t="s">
        <v>195</v>
      </c>
      <c r="K171" s="83">
        <v>2000</v>
      </c>
      <c r="L171" s="8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9.950000000000003" customHeight="1">
      <c r="A172" s="78">
        <v>168</v>
      </c>
      <c r="B172" s="82" t="s">
        <v>186</v>
      </c>
      <c r="C172" s="79" t="s">
        <v>188</v>
      </c>
      <c r="D172" s="79" t="s">
        <v>189</v>
      </c>
      <c r="E172" s="79" t="s">
        <v>68</v>
      </c>
      <c r="F172" s="79" t="s">
        <v>40</v>
      </c>
      <c r="G172" s="79" t="s">
        <v>7</v>
      </c>
      <c r="H172" s="79" t="s">
        <v>7</v>
      </c>
      <c r="I172" s="82" t="s">
        <v>206</v>
      </c>
      <c r="J172" s="80" t="s">
        <v>195</v>
      </c>
      <c r="K172" s="83">
        <v>2000</v>
      </c>
      <c r="L172" s="8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9.950000000000003" customHeight="1">
      <c r="A173" s="78">
        <v>169</v>
      </c>
      <c r="B173" s="82" t="s">
        <v>186</v>
      </c>
      <c r="C173" s="79" t="s">
        <v>188</v>
      </c>
      <c r="D173" s="79" t="s">
        <v>189</v>
      </c>
      <c r="E173" s="79" t="s">
        <v>68</v>
      </c>
      <c r="F173" s="79" t="s">
        <v>40</v>
      </c>
      <c r="G173" s="79" t="s">
        <v>7</v>
      </c>
      <c r="H173" s="79" t="s">
        <v>7</v>
      </c>
      <c r="I173" s="82" t="s">
        <v>211</v>
      </c>
      <c r="J173" s="80" t="s">
        <v>195</v>
      </c>
      <c r="K173" s="83">
        <v>3000</v>
      </c>
      <c r="L173" s="8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39.950000000000003" customHeight="1">
      <c r="A174" s="78">
        <v>170</v>
      </c>
      <c r="B174" s="82" t="s">
        <v>186</v>
      </c>
      <c r="C174" s="79" t="s">
        <v>188</v>
      </c>
      <c r="D174" s="79" t="s">
        <v>189</v>
      </c>
      <c r="E174" s="79" t="s">
        <v>68</v>
      </c>
      <c r="F174" s="79" t="s">
        <v>40</v>
      </c>
      <c r="G174" s="79" t="s">
        <v>7</v>
      </c>
      <c r="H174" s="79" t="s">
        <v>7</v>
      </c>
      <c r="I174" s="82" t="s">
        <v>204</v>
      </c>
      <c r="J174" s="80" t="s">
        <v>195</v>
      </c>
      <c r="K174" s="83">
        <v>1000</v>
      </c>
      <c r="L174" s="8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39.950000000000003" customHeight="1">
      <c r="A175" s="78">
        <v>171</v>
      </c>
      <c r="B175" s="82" t="s">
        <v>186</v>
      </c>
      <c r="C175" s="79" t="s">
        <v>188</v>
      </c>
      <c r="D175" s="79" t="s">
        <v>189</v>
      </c>
      <c r="E175" s="79" t="s">
        <v>68</v>
      </c>
      <c r="F175" s="79" t="s">
        <v>40</v>
      </c>
      <c r="G175" s="79" t="s">
        <v>7</v>
      </c>
      <c r="H175" s="79" t="s">
        <v>7</v>
      </c>
      <c r="I175" s="82" t="s">
        <v>204</v>
      </c>
      <c r="J175" s="80" t="s">
        <v>195</v>
      </c>
      <c r="K175" s="83">
        <v>20000</v>
      </c>
      <c r="L175" s="8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9.950000000000003" customHeight="1">
      <c r="A176" s="78">
        <v>172</v>
      </c>
      <c r="B176" s="82" t="s">
        <v>186</v>
      </c>
      <c r="C176" s="79" t="s">
        <v>188</v>
      </c>
      <c r="D176" s="79" t="s">
        <v>189</v>
      </c>
      <c r="E176" s="79" t="s">
        <v>68</v>
      </c>
      <c r="F176" s="79" t="s">
        <v>40</v>
      </c>
      <c r="G176" s="79" t="s">
        <v>7</v>
      </c>
      <c r="H176" s="79" t="s">
        <v>7</v>
      </c>
      <c r="I176" s="82" t="s">
        <v>204</v>
      </c>
      <c r="J176" s="80" t="s">
        <v>195</v>
      </c>
      <c r="K176" s="83">
        <v>1000</v>
      </c>
      <c r="L176" s="8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39.950000000000003" customHeight="1">
      <c r="A177" s="78">
        <v>173</v>
      </c>
      <c r="B177" s="82" t="s">
        <v>186</v>
      </c>
      <c r="C177" s="79" t="s">
        <v>188</v>
      </c>
      <c r="D177" s="79" t="s">
        <v>189</v>
      </c>
      <c r="E177" s="79" t="s">
        <v>68</v>
      </c>
      <c r="F177" s="79" t="s">
        <v>40</v>
      </c>
      <c r="G177" s="79" t="s">
        <v>7</v>
      </c>
      <c r="H177" s="79" t="s">
        <v>7</v>
      </c>
      <c r="I177" s="82" t="s">
        <v>204</v>
      </c>
      <c r="J177" s="80" t="s">
        <v>195</v>
      </c>
      <c r="K177" s="83">
        <v>10000</v>
      </c>
      <c r="L177" s="8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9.950000000000003" customHeight="1">
      <c r="A178" s="78">
        <v>174</v>
      </c>
      <c r="B178" s="82" t="s">
        <v>186</v>
      </c>
      <c r="C178" s="79" t="s">
        <v>188</v>
      </c>
      <c r="D178" s="79" t="s">
        <v>189</v>
      </c>
      <c r="E178" s="79" t="s">
        <v>68</v>
      </c>
      <c r="F178" s="79" t="s">
        <v>40</v>
      </c>
      <c r="G178" s="79" t="s">
        <v>7</v>
      </c>
      <c r="H178" s="79" t="s">
        <v>7</v>
      </c>
      <c r="I178" s="82" t="s">
        <v>205</v>
      </c>
      <c r="J178" s="80" t="s">
        <v>195</v>
      </c>
      <c r="K178" s="83">
        <v>5000</v>
      </c>
      <c r="L178" s="8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9.950000000000003" customHeight="1">
      <c r="A179" s="78">
        <v>175</v>
      </c>
      <c r="B179" s="82" t="s">
        <v>186</v>
      </c>
      <c r="C179" s="79" t="s">
        <v>188</v>
      </c>
      <c r="D179" s="79" t="s">
        <v>189</v>
      </c>
      <c r="E179" s="79" t="s">
        <v>68</v>
      </c>
      <c r="F179" s="79" t="s">
        <v>40</v>
      </c>
      <c r="G179" s="79" t="s">
        <v>7</v>
      </c>
      <c r="H179" s="79" t="s">
        <v>7</v>
      </c>
      <c r="I179" s="82" t="s">
        <v>206</v>
      </c>
      <c r="J179" s="80" t="s">
        <v>195</v>
      </c>
      <c r="K179" s="83">
        <v>6000</v>
      </c>
      <c r="L179" s="8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9.950000000000003" customHeight="1">
      <c r="A180" s="78">
        <v>176</v>
      </c>
      <c r="B180" s="82" t="s">
        <v>186</v>
      </c>
      <c r="C180" s="79" t="s">
        <v>188</v>
      </c>
      <c r="D180" s="79" t="s">
        <v>189</v>
      </c>
      <c r="E180" s="79" t="s">
        <v>68</v>
      </c>
      <c r="F180" s="79" t="s">
        <v>40</v>
      </c>
      <c r="G180" s="79" t="s">
        <v>7</v>
      </c>
      <c r="H180" s="79" t="s">
        <v>7</v>
      </c>
      <c r="I180" s="82" t="s">
        <v>206</v>
      </c>
      <c r="J180" s="80" t="s">
        <v>195</v>
      </c>
      <c r="K180" s="83">
        <v>4000</v>
      </c>
      <c r="L180" s="8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39.950000000000003" customHeight="1">
      <c r="A181" s="78">
        <v>177</v>
      </c>
      <c r="B181" s="82" t="s">
        <v>186</v>
      </c>
      <c r="C181" s="79" t="s">
        <v>188</v>
      </c>
      <c r="D181" s="79" t="s">
        <v>189</v>
      </c>
      <c r="E181" s="79" t="s">
        <v>68</v>
      </c>
      <c r="F181" s="79" t="s">
        <v>40</v>
      </c>
      <c r="G181" s="79" t="s">
        <v>7</v>
      </c>
      <c r="H181" s="79" t="s">
        <v>7</v>
      </c>
      <c r="I181" s="82" t="s">
        <v>206</v>
      </c>
      <c r="J181" s="80" t="s">
        <v>195</v>
      </c>
      <c r="K181" s="83">
        <v>8000</v>
      </c>
      <c r="L181" s="8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39.950000000000003" customHeight="1">
      <c r="A182" s="78">
        <v>178</v>
      </c>
      <c r="B182" s="82" t="s">
        <v>186</v>
      </c>
      <c r="C182" s="79" t="s">
        <v>188</v>
      </c>
      <c r="D182" s="79" t="s">
        <v>189</v>
      </c>
      <c r="E182" s="79" t="s">
        <v>68</v>
      </c>
      <c r="F182" s="79" t="s">
        <v>40</v>
      </c>
      <c r="G182" s="79" t="s">
        <v>7</v>
      </c>
      <c r="H182" s="79" t="s">
        <v>7</v>
      </c>
      <c r="I182" s="82" t="s">
        <v>206</v>
      </c>
      <c r="J182" s="80" t="s">
        <v>195</v>
      </c>
      <c r="K182" s="83">
        <v>10000</v>
      </c>
      <c r="L182" s="8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39.950000000000003" customHeight="1">
      <c r="A183" s="78">
        <v>179</v>
      </c>
      <c r="B183" s="82" t="s">
        <v>186</v>
      </c>
      <c r="C183" s="79" t="s">
        <v>188</v>
      </c>
      <c r="D183" s="79" t="s">
        <v>189</v>
      </c>
      <c r="E183" s="79" t="s">
        <v>68</v>
      </c>
      <c r="F183" s="79" t="s">
        <v>40</v>
      </c>
      <c r="G183" s="79" t="s">
        <v>7</v>
      </c>
      <c r="H183" s="79" t="s">
        <v>7</v>
      </c>
      <c r="I183" s="82" t="s">
        <v>211</v>
      </c>
      <c r="J183" s="80" t="s">
        <v>195</v>
      </c>
      <c r="K183" s="83">
        <v>1000</v>
      </c>
      <c r="L183" s="8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9.950000000000003" customHeight="1">
      <c r="A184" s="78">
        <v>180</v>
      </c>
      <c r="B184" s="82" t="s">
        <v>186</v>
      </c>
      <c r="C184" s="79" t="s">
        <v>188</v>
      </c>
      <c r="D184" s="79" t="s">
        <v>189</v>
      </c>
      <c r="E184" s="79" t="s">
        <v>68</v>
      </c>
      <c r="F184" s="79" t="s">
        <v>40</v>
      </c>
      <c r="G184" s="79" t="s">
        <v>7</v>
      </c>
      <c r="H184" s="79" t="s">
        <v>7</v>
      </c>
      <c r="I184" s="82" t="s">
        <v>211</v>
      </c>
      <c r="J184" s="80" t="s">
        <v>195</v>
      </c>
      <c r="K184" s="83">
        <v>9000</v>
      </c>
      <c r="L184" s="8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9.950000000000003" customHeight="1">
      <c r="A185" s="78">
        <v>181</v>
      </c>
      <c r="B185" s="82" t="s">
        <v>186</v>
      </c>
      <c r="C185" s="79" t="s">
        <v>188</v>
      </c>
      <c r="D185" s="79" t="s">
        <v>189</v>
      </c>
      <c r="E185" s="79" t="s">
        <v>68</v>
      </c>
      <c r="F185" s="79" t="s">
        <v>40</v>
      </c>
      <c r="G185" s="79" t="s">
        <v>7</v>
      </c>
      <c r="H185" s="79" t="s">
        <v>7</v>
      </c>
      <c r="I185" s="82" t="s">
        <v>206</v>
      </c>
      <c r="J185" s="80" t="s">
        <v>195</v>
      </c>
      <c r="K185" s="83">
        <v>6000</v>
      </c>
      <c r="L185" s="8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9.950000000000003" customHeight="1">
      <c r="A186" s="78">
        <v>182</v>
      </c>
      <c r="B186" s="82" t="s">
        <v>186</v>
      </c>
      <c r="C186" s="79" t="s">
        <v>188</v>
      </c>
      <c r="D186" s="79" t="s">
        <v>189</v>
      </c>
      <c r="E186" s="79" t="s">
        <v>68</v>
      </c>
      <c r="F186" s="79" t="s">
        <v>40</v>
      </c>
      <c r="G186" s="79" t="s">
        <v>7</v>
      </c>
      <c r="H186" s="79" t="s">
        <v>7</v>
      </c>
      <c r="I186" s="82" t="s">
        <v>206</v>
      </c>
      <c r="J186" s="80" t="s">
        <v>195</v>
      </c>
      <c r="K186" s="83">
        <v>40000</v>
      </c>
      <c r="L186" s="8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9.950000000000003" customHeight="1">
      <c r="A187" s="78">
        <v>183</v>
      </c>
      <c r="B187" s="82" t="s">
        <v>186</v>
      </c>
      <c r="C187" s="79" t="s">
        <v>188</v>
      </c>
      <c r="D187" s="79" t="s">
        <v>189</v>
      </c>
      <c r="E187" s="79" t="s">
        <v>68</v>
      </c>
      <c r="F187" s="79" t="s">
        <v>40</v>
      </c>
      <c r="G187" s="79" t="s">
        <v>7</v>
      </c>
      <c r="H187" s="79" t="s">
        <v>7</v>
      </c>
      <c r="I187" s="82" t="s">
        <v>201</v>
      </c>
      <c r="J187" s="80" t="s">
        <v>195</v>
      </c>
      <c r="K187" s="83">
        <v>20000</v>
      </c>
      <c r="L187" s="8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39.950000000000003" customHeight="1">
      <c r="A188" s="78">
        <v>184</v>
      </c>
      <c r="B188" s="82" t="s">
        <v>186</v>
      </c>
      <c r="C188" s="79" t="s">
        <v>188</v>
      </c>
      <c r="D188" s="79" t="s">
        <v>189</v>
      </c>
      <c r="E188" s="79" t="s">
        <v>68</v>
      </c>
      <c r="F188" s="79" t="s">
        <v>40</v>
      </c>
      <c r="G188" s="79" t="s">
        <v>7</v>
      </c>
      <c r="H188" s="79" t="s">
        <v>7</v>
      </c>
      <c r="I188" s="82" t="s">
        <v>201</v>
      </c>
      <c r="J188" s="80" t="s">
        <v>195</v>
      </c>
      <c r="K188" s="83">
        <v>4000</v>
      </c>
      <c r="L188" s="8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9.950000000000003" customHeight="1">
      <c r="A189" s="78">
        <v>185</v>
      </c>
      <c r="B189" s="82" t="s">
        <v>186</v>
      </c>
      <c r="C189" s="79" t="s">
        <v>188</v>
      </c>
      <c r="D189" s="79" t="s">
        <v>189</v>
      </c>
      <c r="E189" s="79" t="s">
        <v>68</v>
      </c>
      <c r="F189" s="79" t="s">
        <v>40</v>
      </c>
      <c r="G189" s="79" t="s">
        <v>7</v>
      </c>
      <c r="H189" s="79" t="s">
        <v>7</v>
      </c>
      <c r="I189" s="82" t="s">
        <v>201</v>
      </c>
      <c r="J189" s="80" t="s">
        <v>195</v>
      </c>
      <c r="K189" s="83">
        <v>10000</v>
      </c>
      <c r="L189" s="8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39.950000000000003" customHeight="1">
      <c r="A190" s="78">
        <v>186</v>
      </c>
      <c r="B190" s="82" t="s">
        <v>186</v>
      </c>
      <c r="C190" s="79" t="s">
        <v>188</v>
      </c>
      <c r="D190" s="79" t="s">
        <v>189</v>
      </c>
      <c r="E190" s="79" t="s">
        <v>68</v>
      </c>
      <c r="F190" s="79" t="s">
        <v>40</v>
      </c>
      <c r="G190" s="79" t="s">
        <v>7</v>
      </c>
      <c r="H190" s="79" t="s">
        <v>7</v>
      </c>
      <c r="I190" s="82" t="s">
        <v>249</v>
      </c>
      <c r="J190" s="80" t="s">
        <v>195</v>
      </c>
      <c r="K190" s="83">
        <v>15000</v>
      </c>
      <c r="L190" s="8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9.950000000000003" customHeight="1">
      <c r="A191" s="78">
        <v>187</v>
      </c>
      <c r="B191" s="82" t="s">
        <v>186</v>
      </c>
      <c r="C191" s="79" t="s">
        <v>188</v>
      </c>
      <c r="D191" s="79" t="s">
        <v>189</v>
      </c>
      <c r="E191" s="79" t="s">
        <v>68</v>
      </c>
      <c r="F191" s="79" t="s">
        <v>40</v>
      </c>
      <c r="G191" s="79" t="s">
        <v>7</v>
      </c>
      <c r="H191" s="79" t="s">
        <v>7</v>
      </c>
      <c r="I191" s="82" t="s">
        <v>204</v>
      </c>
      <c r="J191" s="80" t="s">
        <v>195</v>
      </c>
      <c r="K191" s="83">
        <v>3000</v>
      </c>
      <c r="L191" s="8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39.950000000000003" customHeight="1">
      <c r="A192" s="78">
        <v>188</v>
      </c>
      <c r="B192" s="82" t="s">
        <v>186</v>
      </c>
      <c r="C192" s="79" t="s">
        <v>188</v>
      </c>
      <c r="D192" s="79" t="s">
        <v>189</v>
      </c>
      <c r="E192" s="79" t="s">
        <v>68</v>
      </c>
      <c r="F192" s="79" t="s">
        <v>40</v>
      </c>
      <c r="G192" s="79" t="s">
        <v>7</v>
      </c>
      <c r="H192" s="79" t="s">
        <v>7</v>
      </c>
      <c r="I192" s="82" t="s">
        <v>204</v>
      </c>
      <c r="J192" s="80" t="s">
        <v>195</v>
      </c>
      <c r="K192" s="83">
        <v>3000</v>
      </c>
      <c r="L192" s="8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9.950000000000003" customHeight="1">
      <c r="A193" s="78">
        <v>189</v>
      </c>
      <c r="B193" s="82" t="s">
        <v>186</v>
      </c>
      <c r="C193" s="79" t="s">
        <v>188</v>
      </c>
      <c r="D193" s="79" t="s">
        <v>189</v>
      </c>
      <c r="E193" s="79" t="s">
        <v>68</v>
      </c>
      <c r="F193" s="79" t="s">
        <v>40</v>
      </c>
      <c r="G193" s="79" t="s">
        <v>7</v>
      </c>
      <c r="H193" s="79" t="s">
        <v>7</v>
      </c>
      <c r="I193" s="82" t="s">
        <v>204</v>
      </c>
      <c r="J193" s="80" t="s">
        <v>195</v>
      </c>
      <c r="K193" s="83">
        <v>3000</v>
      </c>
      <c r="L193" s="8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9.950000000000003" customHeight="1">
      <c r="A194" s="78">
        <v>190</v>
      </c>
      <c r="B194" s="82" t="s">
        <v>186</v>
      </c>
      <c r="C194" s="79" t="s">
        <v>188</v>
      </c>
      <c r="D194" s="79" t="s">
        <v>189</v>
      </c>
      <c r="E194" s="79" t="s">
        <v>68</v>
      </c>
      <c r="F194" s="79" t="s">
        <v>40</v>
      </c>
      <c r="G194" s="79" t="s">
        <v>7</v>
      </c>
      <c r="H194" s="79" t="s">
        <v>7</v>
      </c>
      <c r="I194" s="82" t="s">
        <v>234</v>
      </c>
      <c r="J194" s="80" t="s">
        <v>195</v>
      </c>
      <c r="K194" s="83">
        <v>20000</v>
      </c>
      <c r="L194" s="8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9.950000000000003" customHeight="1">
      <c r="A195" s="78">
        <v>191</v>
      </c>
      <c r="B195" s="82" t="s">
        <v>186</v>
      </c>
      <c r="C195" s="79" t="s">
        <v>188</v>
      </c>
      <c r="D195" s="79" t="s">
        <v>189</v>
      </c>
      <c r="E195" s="79" t="s">
        <v>68</v>
      </c>
      <c r="F195" s="79" t="s">
        <v>40</v>
      </c>
      <c r="G195" s="79" t="s">
        <v>7</v>
      </c>
      <c r="H195" s="79" t="s">
        <v>7</v>
      </c>
      <c r="I195" s="82" t="s">
        <v>201</v>
      </c>
      <c r="J195" s="80" t="s">
        <v>195</v>
      </c>
      <c r="K195" s="83">
        <v>11000</v>
      </c>
      <c r="L195" s="8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9.950000000000003" customHeight="1">
      <c r="A196" s="78">
        <v>192</v>
      </c>
      <c r="B196" s="82" t="s">
        <v>186</v>
      </c>
      <c r="C196" s="79" t="s">
        <v>188</v>
      </c>
      <c r="D196" s="79" t="s">
        <v>189</v>
      </c>
      <c r="E196" s="79" t="s">
        <v>68</v>
      </c>
      <c r="F196" s="79" t="s">
        <v>40</v>
      </c>
      <c r="G196" s="79" t="s">
        <v>7</v>
      </c>
      <c r="H196" s="79" t="s">
        <v>7</v>
      </c>
      <c r="I196" s="82" t="s">
        <v>201</v>
      </c>
      <c r="J196" s="80" t="s">
        <v>195</v>
      </c>
      <c r="K196" s="83">
        <v>10000</v>
      </c>
      <c r="L196" s="8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9.950000000000003" customHeight="1">
      <c r="A197" s="78">
        <v>193</v>
      </c>
      <c r="B197" s="82" t="s">
        <v>186</v>
      </c>
      <c r="C197" s="79" t="s">
        <v>188</v>
      </c>
      <c r="D197" s="79" t="s">
        <v>189</v>
      </c>
      <c r="E197" s="79" t="s">
        <v>68</v>
      </c>
      <c r="F197" s="79" t="s">
        <v>40</v>
      </c>
      <c r="G197" s="79" t="s">
        <v>7</v>
      </c>
      <c r="H197" s="79" t="s">
        <v>7</v>
      </c>
      <c r="I197" s="82" t="s">
        <v>201</v>
      </c>
      <c r="J197" s="80" t="s">
        <v>195</v>
      </c>
      <c r="K197" s="83">
        <v>12000</v>
      </c>
      <c r="L197" s="8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9.950000000000003" customHeight="1">
      <c r="A198" s="78">
        <v>194</v>
      </c>
      <c r="B198" s="82" t="s">
        <v>186</v>
      </c>
      <c r="C198" s="79" t="s">
        <v>188</v>
      </c>
      <c r="D198" s="79" t="s">
        <v>189</v>
      </c>
      <c r="E198" s="79" t="s">
        <v>68</v>
      </c>
      <c r="F198" s="79" t="s">
        <v>40</v>
      </c>
      <c r="G198" s="79" t="s">
        <v>7</v>
      </c>
      <c r="H198" s="79" t="s">
        <v>7</v>
      </c>
      <c r="I198" s="82" t="s">
        <v>201</v>
      </c>
      <c r="J198" s="80" t="s">
        <v>195</v>
      </c>
      <c r="K198" s="83">
        <v>20000</v>
      </c>
      <c r="L198" s="8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9.950000000000003" customHeight="1">
      <c r="A199" s="78">
        <v>195</v>
      </c>
      <c r="B199" s="82" t="s">
        <v>186</v>
      </c>
      <c r="C199" s="79" t="s">
        <v>188</v>
      </c>
      <c r="D199" s="79" t="s">
        <v>189</v>
      </c>
      <c r="E199" s="79" t="s">
        <v>68</v>
      </c>
      <c r="F199" s="79" t="s">
        <v>40</v>
      </c>
      <c r="G199" s="79" t="s">
        <v>7</v>
      </c>
      <c r="H199" s="79" t="s">
        <v>7</v>
      </c>
      <c r="I199" s="82" t="s">
        <v>201</v>
      </c>
      <c r="J199" s="80" t="s">
        <v>195</v>
      </c>
      <c r="K199" s="83">
        <v>100000</v>
      </c>
      <c r="L199" s="8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9.950000000000003" customHeight="1">
      <c r="A200" s="78">
        <v>196</v>
      </c>
      <c r="B200" s="82" t="s">
        <v>186</v>
      </c>
      <c r="C200" s="79" t="s">
        <v>188</v>
      </c>
      <c r="D200" s="79" t="s">
        <v>189</v>
      </c>
      <c r="E200" s="79" t="s">
        <v>68</v>
      </c>
      <c r="F200" s="79" t="s">
        <v>40</v>
      </c>
      <c r="G200" s="79" t="s">
        <v>7</v>
      </c>
      <c r="H200" s="79" t="s">
        <v>7</v>
      </c>
      <c r="I200" s="82" t="s">
        <v>201</v>
      </c>
      <c r="J200" s="80" t="s">
        <v>195</v>
      </c>
      <c r="K200" s="83">
        <v>20000</v>
      </c>
      <c r="L200" s="8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9.950000000000003" customHeight="1">
      <c r="A201" s="78">
        <v>197</v>
      </c>
      <c r="B201" s="82" t="s">
        <v>186</v>
      </c>
      <c r="C201" s="79" t="s">
        <v>188</v>
      </c>
      <c r="D201" s="79" t="s">
        <v>189</v>
      </c>
      <c r="E201" s="79" t="s">
        <v>68</v>
      </c>
      <c r="F201" s="79" t="s">
        <v>40</v>
      </c>
      <c r="G201" s="79" t="s">
        <v>7</v>
      </c>
      <c r="H201" s="79" t="s">
        <v>7</v>
      </c>
      <c r="I201" s="82" t="s">
        <v>201</v>
      </c>
      <c r="J201" s="80" t="s">
        <v>195</v>
      </c>
      <c r="K201" s="83">
        <v>59000</v>
      </c>
      <c r="L201" s="8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9.950000000000003" customHeight="1">
      <c r="A202" s="78">
        <v>198</v>
      </c>
      <c r="B202" s="82" t="s">
        <v>186</v>
      </c>
      <c r="C202" s="79" t="s">
        <v>188</v>
      </c>
      <c r="D202" s="79" t="s">
        <v>189</v>
      </c>
      <c r="E202" s="79" t="s">
        <v>68</v>
      </c>
      <c r="F202" s="79" t="s">
        <v>40</v>
      </c>
      <c r="G202" s="79" t="s">
        <v>7</v>
      </c>
      <c r="H202" s="79" t="s">
        <v>7</v>
      </c>
      <c r="I202" s="82" t="s">
        <v>201</v>
      </c>
      <c r="J202" s="80" t="s">
        <v>195</v>
      </c>
      <c r="K202" s="83">
        <v>20000</v>
      </c>
      <c r="L202" s="8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9.950000000000003" customHeight="1">
      <c r="A203" s="78">
        <v>199</v>
      </c>
      <c r="B203" s="82" t="s">
        <v>186</v>
      </c>
      <c r="C203" s="79" t="s">
        <v>188</v>
      </c>
      <c r="D203" s="79" t="s">
        <v>192</v>
      </c>
      <c r="E203" s="79" t="s">
        <v>68</v>
      </c>
      <c r="F203" s="79" t="s">
        <v>40</v>
      </c>
      <c r="G203" s="79" t="s">
        <v>7</v>
      </c>
      <c r="H203" s="79" t="s">
        <v>7</v>
      </c>
      <c r="I203" s="82" t="s">
        <v>250</v>
      </c>
      <c r="J203" s="80" t="s">
        <v>195</v>
      </c>
      <c r="K203" s="83">
        <v>300000</v>
      </c>
      <c r="L203" s="8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39.950000000000003" customHeight="1">
      <c r="A204" s="78">
        <v>200</v>
      </c>
      <c r="B204" s="82" t="s">
        <v>186</v>
      </c>
      <c r="C204" s="79" t="s">
        <v>188</v>
      </c>
      <c r="D204" s="79" t="s">
        <v>189</v>
      </c>
      <c r="E204" s="79" t="s">
        <v>68</v>
      </c>
      <c r="F204" s="79" t="s">
        <v>40</v>
      </c>
      <c r="G204" s="79" t="s">
        <v>7</v>
      </c>
      <c r="H204" s="79" t="s">
        <v>7</v>
      </c>
      <c r="I204" s="82" t="s">
        <v>206</v>
      </c>
      <c r="J204" s="80" t="s">
        <v>195</v>
      </c>
      <c r="K204" s="83">
        <v>1000</v>
      </c>
      <c r="L204" s="8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9.950000000000003" customHeight="1">
      <c r="A205" s="78">
        <v>201</v>
      </c>
      <c r="B205" s="82" t="s">
        <v>186</v>
      </c>
      <c r="C205" s="79" t="s">
        <v>188</v>
      </c>
      <c r="D205" s="79" t="s">
        <v>189</v>
      </c>
      <c r="E205" s="79" t="s">
        <v>68</v>
      </c>
      <c r="F205" s="79" t="s">
        <v>40</v>
      </c>
      <c r="G205" s="79" t="s">
        <v>7</v>
      </c>
      <c r="H205" s="79" t="s">
        <v>7</v>
      </c>
      <c r="I205" s="82" t="s">
        <v>206</v>
      </c>
      <c r="J205" s="80" t="s">
        <v>195</v>
      </c>
      <c r="K205" s="83">
        <v>3000</v>
      </c>
      <c r="L205" s="8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9.950000000000003" customHeight="1">
      <c r="A206" s="78">
        <v>202</v>
      </c>
      <c r="B206" s="82" t="s">
        <v>186</v>
      </c>
      <c r="C206" s="79" t="s">
        <v>188</v>
      </c>
      <c r="D206" s="79" t="s">
        <v>189</v>
      </c>
      <c r="E206" s="79" t="s">
        <v>68</v>
      </c>
      <c r="F206" s="79" t="s">
        <v>40</v>
      </c>
      <c r="G206" s="79" t="s">
        <v>7</v>
      </c>
      <c r="H206" s="79" t="s">
        <v>7</v>
      </c>
      <c r="I206" s="82" t="s">
        <v>204</v>
      </c>
      <c r="J206" s="80" t="s">
        <v>195</v>
      </c>
      <c r="K206" s="83">
        <v>10000</v>
      </c>
      <c r="L206" s="8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39.950000000000003" customHeight="1">
      <c r="A207" s="78">
        <v>203</v>
      </c>
      <c r="B207" s="82" t="s">
        <v>186</v>
      </c>
      <c r="C207" s="79" t="s">
        <v>188</v>
      </c>
      <c r="D207" s="79" t="s">
        <v>189</v>
      </c>
      <c r="E207" s="79" t="s">
        <v>68</v>
      </c>
      <c r="F207" s="79" t="s">
        <v>40</v>
      </c>
      <c r="G207" s="79" t="s">
        <v>7</v>
      </c>
      <c r="H207" s="79" t="s">
        <v>7</v>
      </c>
      <c r="I207" s="82" t="s">
        <v>251</v>
      </c>
      <c r="J207" s="80" t="s">
        <v>195</v>
      </c>
      <c r="K207" s="83">
        <v>11000</v>
      </c>
      <c r="L207" s="8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39.950000000000003" customHeight="1">
      <c r="A208" s="78">
        <v>204</v>
      </c>
      <c r="B208" s="82" t="s">
        <v>186</v>
      </c>
      <c r="C208" s="79" t="s">
        <v>188</v>
      </c>
      <c r="D208" s="79" t="s">
        <v>191</v>
      </c>
      <c r="E208" s="79" t="s">
        <v>68</v>
      </c>
      <c r="F208" s="79" t="s">
        <v>40</v>
      </c>
      <c r="G208" s="79" t="s">
        <v>7</v>
      </c>
      <c r="H208" s="79" t="s">
        <v>7</v>
      </c>
      <c r="I208" s="82" t="s">
        <v>252</v>
      </c>
      <c r="J208" s="80" t="s">
        <v>195</v>
      </c>
      <c r="K208" s="83">
        <v>50000</v>
      </c>
      <c r="L208" s="8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9.950000000000003" customHeight="1">
      <c r="A209" s="78">
        <v>205</v>
      </c>
      <c r="B209" s="82" t="s">
        <v>186</v>
      </c>
      <c r="C209" s="79" t="s">
        <v>188</v>
      </c>
      <c r="D209" s="79" t="s">
        <v>189</v>
      </c>
      <c r="E209" s="79" t="s">
        <v>68</v>
      </c>
      <c r="F209" s="79" t="s">
        <v>40</v>
      </c>
      <c r="G209" s="79" t="s">
        <v>7</v>
      </c>
      <c r="H209" s="79" t="s">
        <v>7</v>
      </c>
      <c r="I209" s="82" t="s">
        <v>204</v>
      </c>
      <c r="J209" s="80" t="s">
        <v>195</v>
      </c>
      <c r="K209" s="83">
        <v>5000</v>
      </c>
      <c r="L209" s="8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39.950000000000003" customHeight="1">
      <c r="A210" s="78">
        <v>206</v>
      </c>
      <c r="B210" s="82" t="s">
        <v>186</v>
      </c>
      <c r="C210" s="79" t="s">
        <v>188</v>
      </c>
      <c r="D210" s="79" t="s">
        <v>189</v>
      </c>
      <c r="E210" s="79" t="s">
        <v>68</v>
      </c>
      <c r="F210" s="79" t="s">
        <v>40</v>
      </c>
      <c r="G210" s="79" t="s">
        <v>7</v>
      </c>
      <c r="H210" s="79" t="s">
        <v>7</v>
      </c>
      <c r="I210" s="82" t="s">
        <v>217</v>
      </c>
      <c r="J210" s="80" t="s">
        <v>195</v>
      </c>
      <c r="K210" s="83">
        <v>10000</v>
      </c>
      <c r="L210" s="8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39.950000000000003" customHeight="1">
      <c r="A211" s="78">
        <v>207</v>
      </c>
      <c r="B211" s="82" t="s">
        <v>186</v>
      </c>
      <c r="C211" s="79" t="s">
        <v>188</v>
      </c>
      <c r="D211" s="79" t="s">
        <v>189</v>
      </c>
      <c r="E211" s="79" t="s">
        <v>68</v>
      </c>
      <c r="F211" s="79" t="s">
        <v>40</v>
      </c>
      <c r="G211" s="79" t="s">
        <v>7</v>
      </c>
      <c r="H211" s="79" t="s">
        <v>7</v>
      </c>
      <c r="I211" s="82" t="s">
        <v>206</v>
      </c>
      <c r="J211" s="80" t="s">
        <v>195</v>
      </c>
      <c r="K211" s="83">
        <v>1000</v>
      </c>
      <c r="L211" s="8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39.950000000000003" customHeight="1">
      <c r="A212" s="78">
        <v>208</v>
      </c>
      <c r="B212" s="82" t="s">
        <v>186</v>
      </c>
      <c r="C212" s="79" t="s">
        <v>188</v>
      </c>
      <c r="D212" s="79" t="s">
        <v>189</v>
      </c>
      <c r="E212" s="79" t="s">
        <v>68</v>
      </c>
      <c r="F212" s="79" t="s">
        <v>40</v>
      </c>
      <c r="G212" s="79" t="s">
        <v>7</v>
      </c>
      <c r="H212" s="79" t="s">
        <v>7</v>
      </c>
      <c r="I212" s="82" t="s">
        <v>201</v>
      </c>
      <c r="J212" s="80" t="s">
        <v>195</v>
      </c>
      <c r="K212" s="83">
        <v>30000</v>
      </c>
      <c r="L212" s="8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9.950000000000003" customHeight="1">
      <c r="A213" s="78">
        <v>209</v>
      </c>
      <c r="B213" s="82" t="s">
        <v>186</v>
      </c>
      <c r="C213" s="79" t="s">
        <v>188</v>
      </c>
      <c r="D213" s="79" t="s">
        <v>189</v>
      </c>
      <c r="E213" s="79" t="s">
        <v>68</v>
      </c>
      <c r="F213" s="79" t="s">
        <v>40</v>
      </c>
      <c r="G213" s="79" t="s">
        <v>7</v>
      </c>
      <c r="H213" s="79" t="s">
        <v>7</v>
      </c>
      <c r="I213" s="82" t="s">
        <v>253</v>
      </c>
      <c r="J213" s="80" t="s">
        <v>195</v>
      </c>
      <c r="K213" s="83">
        <v>10000</v>
      </c>
      <c r="L213" s="8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39.950000000000003" customHeight="1">
      <c r="A214" s="78">
        <v>210</v>
      </c>
      <c r="B214" s="82" t="s">
        <v>186</v>
      </c>
      <c r="C214" s="79" t="s">
        <v>188</v>
      </c>
      <c r="D214" s="79" t="s">
        <v>189</v>
      </c>
      <c r="E214" s="79" t="s">
        <v>68</v>
      </c>
      <c r="F214" s="79" t="s">
        <v>40</v>
      </c>
      <c r="G214" s="79" t="s">
        <v>7</v>
      </c>
      <c r="H214" s="79" t="s">
        <v>7</v>
      </c>
      <c r="I214" s="82" t="s">
        <v>253</v>
      </c>
      <c r="J214" s="80" t="s">
        <v>195</v>
      </c>
      <c r="K214" s="83">
        <v>7000</v>
      </c>
      <c r="L214" s="8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39.950000000000003" customHeight="1">
      <c r="A215" s="78">
        <v>211</v>
      </c>
      <c r="B215" s="82" t="s">
        <v>186</v>
      </c>
      <c r="C215" s="79" t="s">
        <v>188</v>
      </c>
      <c r="D215" s="79" t="s">
        <v>189</v>
      </c>
      <c r="E215" s="79" t="s">
        <v>68</v>
      </c>
      <c r="F215" s="79" t="s">
        <v>40</v>
      </c>
      <c r="G215" s="79" t="s">
        <v>7</v>
      </c>
      <c r="H215" s="79" t="s">
        <v>7</v>
      </c>
      <c r="I215" s="82" t="s">
        <v>204</v>
      </c>
      <c r="J215" s="80" t="s">
        <v>195</v>
      </c>
      <c r="K215" s="83">
        <v>1000</v>
      </c>
      <c r="L215" s="8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39.950000000000003" customHeight="1">
      <c r="A216" s="78">
        <v>212</v>
      </c>
      <c r="B216" s="82" t="s">
        <v>186</v>
      </c>
      <c r="C216" s="79" t="s">
        <v>188</v>
      </c>
      <c r="D216" s="79" t="s">
        <v>189</v>
      </c>
      <c r="E216" s="79" t="s">
        <v>68</v>
      </c>
      <c r="F216" s="79" t="s">
        <v>40</v>
      </c>
      <c r="G216" s="79" t="s">
        <v>7</v>
      </c>
      <c r="H216" s="79" t="s">
        <v>7</v>
      </c>
      <c r="I216" s="82" t="s">
        <v>204</v>
      </c>
      <c r="J216" s="80" t="s">
        <v>195</v>
      </c>
      <c r="K216" s="83">
        <v>3000</v>
      </c>
      <c r="L216" s="8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39.950000000000003" customHeight="1">
      <c r="A217" s="78">
        <v>213</v>
      </c>
      <c r="B217" s="82" t="s">
        <v>186</v>
      </c>
      <c r="C217" s="79" t="s">
        <v>188</v>
      </c>
      <c r="D217" s="79" t="s">
        <v>189</v>
      </c>
      <c r="E217" s="79" t="s">
        <v>68</v>
      </c>
      <c r="F217" s="79" t="s">
        <v>40</v>
      </c>
      <c r="G217" s="79" t="s">
        <v>7</v>
      </c>
      <c r="H217" s="79" t="s">
        <v>7</v>
      </c>
      <c r="I217" s="82" t="s">
        <v>215</v>
      </c>
      <c r="J217" s="80" t="s">
        <v>195</v>
      </c>
      <c r="K217" s="83">
        <v>20000</v>
      </c>
      <c r="L217" s="8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39.950000000000003" customHeight="1">
      <c r="A218" s="78">
        <v>214</v>
      </c>
      <c r="B218" s="82" t="s">
        <v>186</v>
      </c>
      <c r="C218" s="79" t="s">
        <v>188</v>
      </c>
      <c r="D218" s="79" t="s">
        <v>189</v>
      </c>
      <c r="E218" s="79" t="s">
        <v>68</v>
      </c>
      <c r="F218" s="79" t="s">
        <v>40</v>
      </c>
      <c r="G218" s="79" t="s">
        <v>7</v>
      </c>
      <c r="H218" s="79" t="s">
        <v>7</v>
      </c>
      <c r="I218" s="82" t="s">
        <v>215</v>
      </c>
      <c r="J218" s="80" t="s">
        <v>195</v>
      </c>
      <c r="K218" s="83">
        <v>3000</v>
      </c>
      <c r="L218" s="8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39.950000000000003" customHeight="1">
      <c r="A219" s="78">
        <v>215</v>
      </c>
      <c r="B219" s="82" t="s">
        <v>186</v>
      </c>
      <c r="C219" s="79" t="s">
        <v>188</v>
      </c>
      <c r="D219" s="79" t="s">
        <v>189</v>
      </c>
      <c r="E219" s="79" t="s">
        <v>68</v>
      </c>
      <c r="F219" s="79" t="s">
        <v>40</v>
      </c>
      <c r="G219" s="79" t="s">
        <v>7</v>
      </c>
      <c r="H219" s="79" t="s">
        <v>7</v>
      </c>
      <c r="I219" s="82" t="s">
        <v>206</v>
      </c>
      <c r="J219" s="80" t="s">
        <v>195</v>
      </c>
      <c r="K219" s="83">
        <v>15000</v>
      </c>
      <c r="L219" s="8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39.950000000000003" customHeight="1">
      <c r="A220" s="78">
        <v>216</v>
      </c>
      <c r="B220" s="82" t="s">
        <v>186</v>
      </c>
      <c r="C220" s="79" t="s">
        <v>188</v>
      </c>
      <c r="D220" s="79" t="s">
        <v>189</v>
      </c>
      <c r="E220" s="79" t="s">
        <v>68</v>
      </c>
      <c r="F220" s="79" t="s">
        <v>40</v>
      </c>
      <c r="G220" s="79" t="s">
        <v>7</v>
      </c>
      <c r="H220" s="79" t="s">
        <v>7</v>
      </c>
      <c r="I220" s="82" t="s">
        <v>226</v>
      </c>
      <c r="J220" s="80" t="s">
        <v>195</v>
      </c>
      <c r="K220" s="83">
        <v>5000</v>
      </c>
      <c r="L220" s="8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39.950000000000003" customHeight="1">
      <c r="A221" s="78">
        <v>217</v>
      </c>
      <c r="B221" s="82" t="s">
        <v>186</v>
      </c>
      <c r="C221" s="79" t="s">
        <v>188</v>
      </c>
      <c r="D221" s="79" t="s">
        <v>189</v>
      </c>
      <c r="E221" s="79" t="s">
        <v>68</v>
      </c>
      <c r="F221" s="79" t="s">
        <v>40</v>
      </c>
      <c r="G221" s="79" t="s">
        <v>7</v>
      </c>
      <c r="H221" s="79" t="s">
        <v>7</v>
      </c>
      <c r="I221" s="82" t="s">
        <v>206</v>
      </c>
      <c r="J221" s="80" t="s">
        <v>195</v>
      </c>
      <c r="K221" s="83">
        <v>1500</v>
      </c>
      <c r="L221" s="8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39.950000000000003" customHeight="1">
      <c r="A222" s="78">
        <v>218</v>
      </c>
      <c r="B222" s="82" t="s">
        <v>186</v>
      </c>
      <c r="C222" s="79" t="s">
        <v>188</v>
      </c>
      <c r="D222" s="79" t="s">
        <v>189</v>
      </c>
      <c r="E222" s="79" t="s">
        <v>68</v>
      </c>
      <c r="F222" s="79" t="s">
        <v>40</v>
      </c>
      <c r="G222" s="79" t="s">
        <v>7</v>
      </c>
      <c r="H222" s="79" t="s">
        <v>7</v>
      </c>
      <c r="I222" s="82" t="s">
        <v>204</v>
      </c>
      <c r="J222" s="80" t="s">
        <v>195</v>
      </c>
      <c r="K222" s="83">
        <v>7000</v>
      </c>
      <c r="L222" s="8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39.950000000000003" customHeight="1">
      <c r="A223" s="78">
        <v>219</v>
      </c>
      <c r="B223" s="82" t="s">
        <v>186</v>
      </c>
      <c r="C223" s="79" t="s">
        <v>188</v>
      </c>
      <c r="D223" s="79" t="s">
        <v>189</v>
      </c>
      <c r="E223" s="79" t="s">
        <v>68</v>
      </c>
      <c r="F223" s="79" t="s">
        <v>40</v>
      </c>
      <c r="G223" s="79" t="s">
        <v>7</v>
      </c>
      <c r="H223" s="79" t="s">
        <v>7</v>
      </c>
      <c r="I223" s="82" t="s">
        <v>206</v>
      </c>
      <c r="J223" s="80" t="s">
        <v>195</v>
      </c>
      <c r="K223" s="83">
        <v>5000</v>
      </c>
      <c r="L223" s="8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39.950000000000003" customHeight="1">
      <c r="A224" s="78">
        <v>220</v>
      </c>
      <c r="B224" s="82" t="s">
        <v>186</v>
      </c>
      <c r="C224" s="79" t="s">
        <v>188</v>
      </c>
      <c r="D224" s="79" t="s">
        <v>189</v>
      </c>
      <c r="E224" s="79" t="s">
        <v>68</v>
      </c>
      <c r="F224" s="79" t="s">
        <v>40</v>
      </c>
      <c r="G224" s="79" t="s">
        <v>7</v>
      </c>
      <c r="H224" s="79" t="s">
        <v>7</v>
      </c>
      <c r="I224" s="82" t="s">
        <v>206</v>
      </c>
      <c r="J224" s="80" t="s">
        <v>195</v>
      </c>
      <c r="K224" s="83">
        <v>2000</v>
      </c>
      <c r="L224" s="8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39.950000000000003" customHeight="1">
      <c r="A225" s="78">
        <v>221</v>
      </c>
      <c r="B225" s="82" t="s">
        <v>186</v>
      </c>
      <c r="C225" s="79" t="s">
        <v>188</v>
      </c>
      <c r="D225" s="79" t="s">
        <v>189</v>
      </c>
      <c r="E225" s="79" t="s">
        <v>68</v>
      </c>
      <c r="F225" s="79" t="s">
        <v>40</v>
      </c>
      <c r="G225" s="79" t="s">
        <v>7</v>
      </c>
      <c r="H225" s="79" t="s">
        <v>7</v>
      </c>
      <c r="I225" s="82" t="s">
        <v>206</v>
      </c>
      <c r="J225" s="80" t="s">
        <v>195</v>
      </c>
      <c r="K225" s="83">
        <v>160000</v>
      </c>
      <c r="L225" s="8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39.950000000000003" customHeight="1">
      <c r="A226" s="78">
        <v>222</v>
      </c>
      <c r="B226" s="82" t="s">
        <v>186</v>
      </c>
      <c r="C226" s="79" t="s">
        <v>188</v>
      </c>
      <c r="D226" s="79" t="s">
        <v>189</v>
      </c>
      <c r="E226" s="79" t="s">
        <v>68</v>
      </c>
      <c r="F226" s="79" t="s">
        <v>40</v>
      </c>
      <c r="G226" s="79" t="s">
        <v>7</v>
      </c>
      <c r="H226" s="79" t="s">
        <v>7</v>
      </c>
      <c r="I226" s="82" t="s">
        <v>206</v>
      </c>
      <c r="J226" s="80" t="s">
        <v>195</v>
      </c>
      <c r="K226" s="83">
        <v>10000</v>
      </c>
      <c r="L226" s="8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42" customHeight="1">
      <c r="A227" s="78">
        <v>223</v>
      </c>
      <c r="B227" s="82" t="s">
        <v>186</v>
      </c>
      <c r="C227" s="79" t="s">
        <v>188</v>
      </c>
      <c r="D227" s="79" t="s">
        <v>189</v>
      </c>
      <c r="E227" s="79" t="s">
        <v>68</v>
      </c>
      <c r="F227" s="79" t="s">
        <v>40</v>
      </c>
      <c r="G227" s="79" t="s">
        <v>7</v>
      </c>
      <c r="H227" s="79" t="s">
        <v>7</v>
      </c>
      <c r="I227" s="82" t="s">
        <v>206</v>
      </c>
      <c r="J227" s="80" t="s">
        <v>195</v>
      </c>
      <c r="K227" s="83">
        <v>2000</v>
      </c>
      <c r="L227" s="8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30" customHeight="1">
      <c r="A228" s="78">
        <v>224</v>
      </c>
      <c r="B228" s="82" t="s">
        <v>186</v>
      </c>
      <c r="C228" s="79" t="s">
        <v>188</v>
      </c>
      <c r="D228" s="79" t="s">
        <v>189</v>
      </c>
      <c r="E228" s="79" t="s">
        <v>68</v>
      </c>
      <c r="F228" s="79" t="s">
        <v>40</v>
      </c>
      <c r="G228" s="79" t="s">
        <v>7</v>
      </c>
      <c r="H228" s="79" t="s">
        <v>7</v>
      </c>
      <c r="I228" s="82" t="s">
        <v>206</v>
      </c>
      <c r="J228" s="80" t="s">
        <v>195</v>
      </c>
      <c r="K228" s="83">
        <v>60000</v>
      </c>
      <c r="L228" s="8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30" customHeight="1">
      <c r="A229" s="78">
        <v>225</v>
      </c>
      <c r="B229" s="82" t="s">
        <v>186</v>
      </c>
      <c r="C229" s="79" t="s">
        <v>188</v>
      </c>
      <c r="D229" s="79" t="s">
        <v>189</v>
      </c>
      <c r="E229" s="79" t="s">
        <v>68</v>
      </c>
      <c r="F229" s="79" t="s">
        <v>40</v>
      </c>
      <c r="G229" s="79" t="s">
        <v>7</v>
      </c>
      <c r="H229" s="79" t="s">
        <v>7</v>
      </c>
      <c r="I229" s="82" t="s">
        <v>254</v>
      </c>
      <c r="J229" s="80" t="s">
        <v>195</v>
      </c>
      <c r="K229" s="83">
        <v>6000</v>
      </c>
      <c r="L229" s="8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30" customHeight="1">
      <c r="A230" s="78">
        <v>226</v>
      </c>
      <c r="B230" s="82" t="s">
        <v>186</v>
      </c>
      <c r="C230" s="79" t="s">
        <v>188</v>
      </c>
      <c r="D230" s="79" t="s">
        <v>189</v>
      </c>
      <c r="E230" s="79" t="s">
        <v>68</v>
      </c>
      <c r="F230" s="79" t="s">
        <v>40</v>
      </c>
      <c r="G230" s="79" t="s">
        <v>7</v>
      </c>
      <c r="H230" s="79" t="s">
        <v>7</v>
      </c>
      <c r="I230" s="82" t="s">
        <v>204</v>
      </c>
      <c r="J230" s="80" t="s">
        <v>195</v>
      </c>
      <c r="K230" s="83">
        <v>3000</v>
      </c>
      <c r="L230" s="8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30" customHeight="1">
      <c r="A231" s="78">
        <v>227</v>
      </c>
      <c r="B231" s="82" t="s">
        <v>186</v>
      </c>
      <c r="C231" s="79" t="s">
        <v>188</v>
      </c>
      <c r="D231" s="79" t="s">
        <v>189</v>
      </c>
      <c r="E231" s="79" t="s">
        <v>68</v>
      </c>
      <c r="F231" s="79" t="s">
        <v>40</v>
      </c>
      <c r="G231" s="79" t="s">
        <v>7</v>
      </c>
      <c r="H231" s="79" t="s">
        <v>7</v>
      </c>
      <c r="I231" s="82" t="s">
        <v>254</v>
      </c>
      <c r="J231" s="80" t="s">
        <v>195</v>
      </c>
      <c r="K231" s="83">
        <v>5000</v>
      </c>
      <c r="L231" s="8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30" customHeight="1">
      <c r="A232" s="78">
        <v>228</v>
      </c>
      <c r="B232" s="82" t="s">
        <v>186</v>
      </c>
      <c r="C232" s="79" t="s">
        <v>188</v>
      </c>
      <c r="D232" s="79" t="s">
        <v>189</v>
      </c>
      <c r="E232" s="79" t="s">
        <v>68</v>
      </c>
      <c r="F232" s="79" t="s">
        <v>40</v>
      </c>
      <c r="G232" s="79" t="s">
        <v>7</v>
      </c>
      <c r="H232" s="79" t="s">
        <v>7</v>
      </c>
      <c r="I232" s="82" t="s">
        <v>254</v>
      </c>
      <c r="J232" s="80" t="s">
        <v>195</v>
      </c>
      <c r="K232" s="83">
        <v>7000</v>
      </c>
      <c r="L232" s="8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30" customHeight="1">
      <c r="A233" s="78">
        <v>229</v>
      </c>
      <c r="B233" s="82" t="s">
        <v>186</v>
      </c>
      <c r="C233" s="79" t="s">
        <v>188</v>
      </c>
      <c r="D233" s="79" t="s">
        <v>189</v>
      </c>
      <c r="E233" s="79" t="s">
        <v>68</v>
      </c>
      <c r="F233" s="79" t="s">
        <v>40</v>
      </c>
      <c r="G233" s="79" t="s">
        <v>7</v>
      </c>
      <c r="H233" s="79" t="s">
        <v>7</v>
      </c>
      <c r="I233" s="82" t="s">
        <v>206</v>
      </c>
      <c r="J233" s="80" t="s">
        <v>195</v>
      </c>
      <c r="K233" s="83">
        <v>3000</v>
      </c>
      <c r="L233" s="8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30" customHeight="1">
      <c r="A234" s="78">
        <v>230</v>
      </c>
      <c r="B234" s="82" t="s">
        <v>186</v>
      </c>
      <c r="C234" s="79" t="s">
        <v>188</v>
      </c>
      <c r="D234" s="79" t="s">
        <v>189</v>
      </c>
      <c r="E234" s="79" t="s">
        <v>68</v>
      </c>
      <c r="F234" s="79" t="s">
        <v>40</v>
      </c>
      <c r="G234" s="79" t="s">
        <v>7</v>
      </c>
      <c r="H234" s="79" t="s">
        <v>7</v>
      </c>
      <c r="I234" s="82" t="s">
        <v>206</v>
      </c>
      <c r="J234" s="80" t="s">
        <v>195</v>
      </c>
      <c r="K234" s="83">
        <v>9000</v>
      </c>
      <c r="L234" s="8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30" customHeight="1">
      <c r="A235" s="78">
        <v>231</v>
      </c>
      <c r="B235" s="82" t="s">
        <v>186</v>
      </c>
      <c r="C235" s="79" t="s">
        <v>188</v>
      </c>
      <c r="D235" s="79" t="s">
        <v>189</v>
      </c>
      <c r="E235" s="79" t="s">
        <v>68</v>
      </c>
      <c r="F235" s="79" t="s">
        <v>40</v>
      </c>
      <c r="G235" s="79" t="s">
        <v>7</v>
      </c>
      <c r="H235" s="79" t="s">
        <v>7</v>
      </c>
      <c r="I235" s="82" t="s">
        <v>254</v>
      </c>
      <c r="J235" s="80" t="s">
        <v>195</v>
      </c>
      <c r="K235" s="83">
        <v>10000</v>
      </c>
      <c r="L235" s="8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30" customHeight="1">
      <c r="A236" s="78">
        <v>232</v>
      </c>
      <c r="B236" s="82" t="s">
        <v>186</v>
      </c>
      <c r="C236" s="79" t="s">
        <v>188</v>
      </c>
      <c r="D236" s="79" t="s">
        <v>189</v>
      </c>
      <c r="E236" s="79" t="s">
        <v>68</v>
      </c>
      <c r="F236" s="79" t="s">
        <v>40</v>
      </c>
      <c r="G236" s="79" t="s">
        <v>7</v>
      </c>
      <c r="H236" s="79" t="s">
        <v>7</v>
      </c>
      <c r="I236" s="82" t="s">
        <v>254</v>
      </c>
      <c r="J236" s="80" t="s">
        <v>195</v>
      </c>
      <c r="K236" s="83">
        <v>10000</v>
      </c>
      <c r="L236" s="8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30" customHeight="1">
      <c r="A237" s="78">
        <v>233</v>
      </c>
      <c r="B237" s="82" t="s">
        <v>186</v>
      </c>
      <c r="C237" s="79" t="s">
        <v>188</v>
      </c>
      <c r="D237" s="79" t="s">
        <v>189</v>
      </c>
      <c r="E237" s="79" t="s">
        <v>68</v>
      </c>
      <c r="F237" s="79" t="s">
        <v>40</v>
      </c>
      <c r="G237" s="79" t="s">
        <v>7</v>
      </c>
      <c r="H237" s="79" t="s">
        <v>7</v>
      </c>
      <c r="I237" s="82" t="s">
        <v>206</v>
      </c>
      <c r="J237" s="80" t="s">
        <v>195</v>
      </c>
      <c r="K237" s="83">
        <v>10000</v>
      </c>
      <c r="L237" s="8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30" customHeight="1">
      <c r="A238" s="78">
        <v>234</v>
      </c>
      <c r="B238" s="82" t="s">
        <v>186</v>
      </c>
      <c r="C238" s="79" t="s">
        <v>188</v>
      </c>
      <c r="D238" s="79" t="s">
        <v>189</v>
      </c>
      <c r="E238" s="79" t="s">
        <v>68</v>
      </c>
      <c r="F238" s="79" t="s">
        <v>40</v>
      </c>
      <c r="G238" s="79" t="s">
        <v>7</v>
      </c>
      <c r="H238" s="79" t="s">
        <v>7</v>
      </c>
      <c r="I238" s="82" t="s">
        <v>206</v>
      </c>
      <c r="J238" s="80" t="s">
        <v>195</v>
      </c>
      <c r="K238" s="83">
        <v>10000</v>
      </c>
      <c r="L238" s="8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30" customHeight="1">
      <c r="A239" s="78">
        <v>235</v>
      </c>
      <c r="B239" s="82" t="s">
        <v>186</v>
      </c>
      <c r="C239" s="79" t="s">
        <v>188</v>
      </c>
      <c r="D239" s="79" t="s">
        <v>189</v>
      </c>
      <c r="E239" s="79" t="s">
        <v>68</v>
      </c>
      <c r="F239" s="79" t="s">
        <v>40</v>
      </c>
      <c r="G239" s="79" t="s">
        <v>7</v>
      </c>
      <c r="H239" s="79" t="s">
        <v>7</v>
      </c>
      <c r="I239" s="82" t="s">
        <v>203</v>
      </c>
      <c r="J239" s="80" t="s">
        <v>195</v>
      </c>
      <c r="K239" s="83">
        <v>10000</v>
      </c>
      <c r="L239" s="8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30" customHeight="1">
      <c r="A240" s="78">
        <v>236</v>
      </c>
      <c r="B240" s="82" t="s">
        <v>186</v>
      </c>
      <c r="C240" s="79" t="s">
        <v>188</v>
      </c>
      <c r="D240" s="79" t="s">
        <v>189</v>
      </c>
      <c r="E240" s="79" t="s">
        <v>68</v>
      </c>
      <c r="F240" s="79" t="s">
        <v>40</v>
      </c>
      <c r="G240" s="79" t="s">
        <v>7</v>
      </c>
      <c r="H240" s="79" t="s">
        <v>7</v>
      </c>
      <c r="I240" s="82" t="s">
        <v>218</v>
      </c>
      <c r="J240" s="80" t="s">
        <v>195</v>
      </c>
      <c r="K240" s="83">
        <v>2000</v>
      </c>
      <c r="L240" s="8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30" customHeight="1">
      <c r="A241" s="78">
        <v>237</v>
      </c>
      <c r="B241" s="82" t="s">
        <v>186</v>
      </c>
      <c r="C241" s="79" t="s">
        <v>188</v>
      </c>
      <c r="D241" s="79" t="s">
        <v>189</v>
      </c>
      <c r="E241" s="79" t="s">
        <v>68</v>
      </c>
      <c r="F241" s="79" t="s">
        <v>40</v>
      </c>
      <c r="G241" s="79" t="s">
        <v>7</v>
      </c>
      <c r="H241" s="79" t="s">
        <v>7</v>
      </c>
      <c r="I241" s="82" t="s">
        <v>218</v>
      </c>
      <c r="J241" s="80" t="s">
        <v>195</v>
      </c>
      <c r="K241" s="83">
        <v>1000</v>
      </c>
      <c r="L241" s="8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30" customHeight="1">
      <c r="A242" s="78">
        <v>238</v>
      </c>
      <c r="B242" s="82" t="s">
        <v>186</v>
      </c>
      <c r="C242" s="79" t="s">
        <v>188</v>
      </c>
      <c r="D242" s="79" t="s">
        <v>189</v>
      </c>
      <c r="E242" s="79" t="s">
        <v>68</v>
      </c>
      <c r="F242" s="79" t="s">
        <v>40</v>
      </c>
      <c r="G242" s="79" t="s">
        <v>7</v>
      </c>
      <c r="H242" s="79" t="s">
        <v>7</v>
      </c>
      <c r="I242" s="82" t="s">
        <v>218</v>
      </c>
      <c r="J242" s="80" t="s">
        <v>195</v>
      </c>
      <c r="K242" s="83">
        <v>1000</v>
      </c>
      <c r="L242" s="8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30" customHeight="1">
      <c r="A243" s="78">
        <v>239</v>
      </c>
      <c r="B243" s="82" t="s">
        <v>186</v>
      </c>
      <c r="C243" s="79" t="s">
        <v>188</v>
      </c>
      <c r="D243" s="79" t="s">
        <v>189</v>
      </c>
      <c r="E243" s="79" t="s">
        <v>68</v>
      </c>
      <c r="F243" s="79" t="s">
        <v>40</v>
      </c>
      <c r="G243" s="79" t="s">
        <v>7</v>
      </c>
      <c r="H243" s="79" t="s">
        <v>7</v>
      </c>
      <c r="I243" s="82" t="s">
        <v>206</v>
      </c>
      <c r="J243" s="80" t="s">
        <v>195</v>
      </c>
      <c r="K243" s="83">
        <v>12000</v>
      </c>
      <c r="L243" s="8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30" customHeight="1">
      <c r="A244" s="78">
        <v>240</v>
      </c>
      <c r="B244" s="82" t="s">
        <v>186</v>
      </c>
      <c r="C244" s="79" t="s">
        <v>188</v>
      </c>
      <c r="D244" s="79" t="s">
        <v>189</v>
      </c>
      <c r="E244" s="79" t="s">
        <v>68</v>
      </c>
      <c r="F244" s="79" t="s">
        <v>40</v>
      </c>
      <c r="G244" s="79" t="s">
        <v>7</v>
      </c>
      <c r="H244" s="79" t="s">
        <v>7</v>
      </c>
      <c r="I244" s="82" t="s">
        <v>206</v>
      </c>
      <c r="J244" s="80" t="s">
        <v>195</v>
      </c>
      <c r="K244" s="83">
        <v>10000</v>
      </c>
      <c r="L244" s="8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30" customHeight="1">
      <c r="A245" s="78">
        <v>241</v>
      </c>
      <c r="B245" s="82" t="s">
        <v>186</v>
      </c>
      <c r="C245" s="79" t="s">
        <v>188</v>
      </c>
      <c r="D245" s="79" t="s">
        <v>189</v>
      </c>
      <c r="E245" s="79" t="s">
        <v>68</v>
      </c>
      <c r="F245" s="79" t="s">
        <v>40</v>
      </c>
      <c r="G245" s="79" t="s">
        <v>7</v>
      </c>
      <c r="H245" s="79" t="s">
        <v>7</v>
      </c>
      <c r="I245" s="82" t="s">
        <v>206</v>
      </c>
      <c r="J245" s="80" t="s">
        <v>195</v>
      </c>
      <c r="K245" s="83">
        <v>50000</v>
      </c>
      <c r="L245" s="8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30" customHeight="1">
      <c r="A246" s="78">
        <v>242</v>
      </c>
      <c r="B246" s="82" t="s">
        <v>186</v>
      </c>
      <c r="C246" s="79" t="s">
        <v>188</v>
      </c>
      <c r="D246" s="79" t="s">
        <v>189</v>
      </c>
      <c r="E246" s="79" t="s">
        <v>68</v>
      </c>
      <c r="F246" s="79" t="s">
        <v>40</v>
      </c>
      <c r="G246" s="79" t="s">
        <v>7</v>
      </c>
      <c r="H246" s="79" t="s">
        <v>7</v>
      </c>
      <c r="I246" s="82" t="s">
        <v>206</v>
      </c>
      <c r="J246" s="80" t="s">
        <v>195</v>
      </c>
      <c r="K246" s="83">
        <v>3000</v>
      </c>
      <c r="L246" s="8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30" customHeight="1">
      <c r="A247" s="78">
        <v>243</v>
      </c>
      <c r="B247" s="82" t="s">
        <v>186</v>
      </c>
      <c r="C247" s="79" t="s">
        <v>188</v>
      </c>
      <c r="D247" s="79" t="s">
        <v>189</v>
      </c>
      <c r="E247" s="79" t="s">
        <v>68</v>
      </c>
      <c r="F247" s="79" t="s">
        <v>40</v>
      </c>
      <c r="G247" s="79" t="s">
        <v>7</v>
      </c>
      <c r="H247" s="79" t="s">
        <v>7</v>
      </c>
      <c r="I247" s="82" t="s">
        <v>206</v>
      </c>
      <c r="J247" s="80" t="s">
        <v>195</v>
      </c>
      <c r="K247" s="83">
        <v>60000</v>
      </c>
      <c r="L247" s="8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30" customHeight="1">
      <c r="A248" s="78">
        <v>244</v>
      </c>
      <c r="B248" s="82" t="s">
        <v>186</v>
      </c>
      <c r="C248" s="79" t="s">
        <v>188</v>
      </c>
      <c r="D248" s="79" t="s">
        <v>189</v>
      </c>
      <c r="E248" s="79" t="s">
        <v>68</v>
      </c>
      <c r="F248" s="79" t="s">
        <v>40</v>
      </c>
      <c r="G248" s="79" t="s">
        <v>7</v>
      </c>
      <c r="H248" s="79" t="s">
        <v>7</v>
      </c>
      <c r="I248" s="82" t="s">
        <v>206</v>
      </c>
      <c r="J248" s="80" t="s">
        <v>195</v>
      </c>
      <c r="K248" s="83">
        <v>10000</v>
      </c>
      <c r="L248" s="8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30" customHeight="1">
      <c r="A249" s="78">
        <v>245</v>
      </c>
      <c r="B249" s="82" t="s">
        <v>186</v>
      </c>
      <c r="C249" s="79" t="s">
        <v>188</v>
      </c>
      <c r="D249" s="79" t="s">
        <v>189</v>
      </c>
      <c r="E249" s="79" t="s">
        <v>68</v>
      </c>
      <c r="F249" s="79" t="s">
        <v>40</v>
      </c>
      <c r="G249" s="79" t="s">
        <v>7</v>
      </c>
      <c r="H249" s="79" t="s">
        <v>7</v>
      </c>
      <c r="I249" s="82" t="s">
        <v>206</v>
      </c>
      <c r="J249" s="80" t="s">
        <v>195</v>
      </c>
      <c r="K249" s="83">
        <v>12000</v>
      </c>
      <c r="L249" s="8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30" customHeight="1">
      <c r="A250" s="78">
        <v>246</v>
      </c>
      <c r="B250" s="82" t="s">
        <v>186</v>
      </c>
      <c r="C250" s="79" t="s">
        <v>188</v>
      </c>
      <c r="D250" s="79" t="s">
        <v>189</v>
      </c>
      <c r="E250" s="79" t="s">
        <v>68</v>
      </c>
      <c r="F250" s="79" t="s">
        <v>40</v>
      </c>
      <c r="G250" s="79" t="s">
        <v>7</v>
      </c>
      <c r="H250" s="79" t="s">
        <v>7</v>
      </c>
      <c r="I250" s="82" t="s">
        <v>206</v>
      </c>
      <c r="J250" s="80" t="s">
        <v>195</v>
      </c>
      <c r="K250" s="83">
        <v>10000</v>
      </c>
      <c r="L250" s="8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30" customHeight="1">
      <c r="A251" s="78">
        <v>247</v>
      </c>
      <c r="B251" s="82" t="s">
        <v>186</v>
      </c>
      <c r="C251" s="79" t="s">
        <v>188</v>
      </c>
      <c r="D251" s="79" t="s">
        <v>189</v>
      </c>
      <c r="E251" s="79" t="s">
        <v>68</v>
      </c>
      <c r="F251" s="79" t="s">
        <v>40</v>
      </c>
      <c r="G251" s="79" t="s">
        <v>7</v>
      </c>
      <c r="H251" s="79" t="s">
        <v>7</v>
      </c>
      <c r="I251" s="82" t="s">
        <v>201</v>
      </c>
      <c r="J251" s="80" t="s">
        <v>195</v>
      </c>
      <c r="K251" s="83">
        <v>2000</v>
      </c>
      <c r="L251" s="8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30" customHeight="1">
      <c r="A252" s="78">
        <v>248</v>
      </c>
      <c r="B252" s="82" t="s">
        <v>186</v>
      </c>
      <c r="C252" s="79" t="s">
        <v>188</v>
      </c>
      <c r="D252" s="79" t="s">
        <v>189</v>
      </c>
      <c r="E252" s="79" t="s">
        <v>68</v>
      </c>
      <c r="F252" s="79" t="s">
        <v>40</v>
      </c>
      <c r="G252" s="79" t="s">
        <v>7</v>
      </c>
      <c r="H252" s="79" t="s">
        <v>7</v>
      </c>
      <c r="I252" s="82" t="s">
        <v>206</v>
      </c>
      <c r="J252" s="80" t="s">
        <v>195</v>
      </c>
      <c r="K252" s="83">
        <v>4000</v>
      </c>
      <c r="L252" s="8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30" customHeight="1">
      <c r="A253" s="78">
        <v>249</v>
      </c>
      <c r="B253" s="82" t="s">
        <v>186</v>
      </c>
      <c r="C253" s="79" t="s">
        <v>188</v>
      </c>
      <c r="D253" s="79" t="s">
        <v>189</v>
      </c>
      <c r="E253" s="79" t="s">
        <v>68</v>
      </c>
      <c r="F253" s="79" t="s">
        <v>40</v>
      </c>
      <c r="G253" s="79" t="s">
        <v>7</v>
      </c>
      <c r="H253" s="79" t="s">
        <v>7</v>
      </c>
      <c r="I253" s="82" t="s">
        <v>206</v>
      </c>
      <c r="J253" s="80" t="s">
        <v>195</v>
      </c>
      <c r="K253" s="83">
        <v>2000</v>
      </c>
      <c r="L253" s="8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30" customHeight="1">
      <c r="A254" s="78">
        <v>250</v>
      </c>
      <c r="B254" s="82" t="s">
        <v>186</v>
      </c>
      <c r="C254" s="79" t="s">
        <v>188</v>
      </c>
      <c r="D254" s="79" t="s">
        <v>189</v>
      </c>
      <c r="E254" s="79" t="s">
        <v>68</v>
      </c>
      <c r="F254" s="79" t="s">
        <v>40</v>
      </c>
      <c r="G254" s="79" t="s">
        <v>7</v>
      </c>
      <c r="H254" s="79" t="s">
        <v>7</v>
      </c>
      <c r="I254" s="82" t="s">
        <v>206</v>
      </c>
      <c r="J254" s="80" t="s">
        <v>195</v>
      </c>
      <c r="K254" s="83">
        <v>14000</v>
      </c>
      <c r="L254" s="8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30" customHeight="1">
      <c r="A255" s="78">
        <v>251</v>
      </c>
      <c r="B255" s="82" t="s">
        <v>186</v>
      </c>
      <c r="C255" s="79" t="s">
        <v>188</v>
      </c>
      <c r="D255" s="79" t="s">
        <v>189</v>
      </c>
      <c r="E255" s="79" t="s">
        <v>68</v>
      </c>
      <c r="F255" s="79" t="s">
        <v>40</v>
      </c>
      <c r="G255" s="79" t="s">
        <v>7</v>
      </c>
      <c r="H255" s="79" t="s">
        <v>7</v>
      </c>
      <c r="I255" s="82" t="s">
        <v>201</v>
      </c>
      <c r="J255" s="80" t="s">
        <v>195</v>
      </c>
      <c r="K255" s="83">
        <v>15000</v>
      </c>
      <c r="L255" s="8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30" customHeight="1">
      <c r="A256" s="78">
        <v>252</v>
      </c>
      <c r="B256" s="82" t="s">
        <v>186</v>
      </c>
      <c r="C256" s="79" t="s">
        <v>188</v>
      </c>
      <c r="D256" s="79" t="s">
        <v>189</v>
      </c>
      <c r="E256" s="79" t="s">
        <v>68</v>
      </c>
      <c r="F256" s="79" t="s">
        <v>40</v>
      </c>
      <c r="G256" s="79" t="s">
        <v>7</v>
      </c>
      <c r="H256" s="79" t="s">
        <v>7</v>
      </c>
      <c r="I256" s="82" t="s">
        <v>201</v>
      </c>
      <c r="J256" s="80" t="s">
        <v>195</v>
      </c>
      <c r="K256" s="83">
        <v>1000</v>
      </c>
      <c r="L256" s="8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30" customHeight="1">
      <c r="A257" s="78">
        <v>253</v>
      </c>
      <c r="B257" s="82" t="s">
        <v>186</v>
      </c>
      <c r="C257" s="79" t="s">
        <v>188</v>
      </c>
      <c r="D257" s="79" t="s">
        <v>189</v>
      </c>
      <c r="E257" s="79" t="s">
        <v>68</v>
      </c>
      <c r="F257" s="79" t="s">
        <v>40</v>
      </c>
      <c r="G257" s="79" t="s">
        <v>7</v>
      </c>
      <c r="H257" s="79" t="s">
        <v>7</v>
      </c>
      <c r="I257" s="82" t="s">
        <v>201</v>
      </c>
      <c r="J257" s="80" t="s">
        <v>195</v>
      </c>
      <c r="K257" s="83">
        <v>3000</v>
      </c>
      <c r="L257" s="8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30" customHeight="1">
      <c r="A258" s="78">
        <v>254</v>
      </c>
      <c r="B258" s="82" t="s">
        <v>186</v>
      </c>
      <c r="C258" s="79" t="s">
        <v>188</v>
      </c>
      <c r="D258" s="79" t="s">
        <v>189</v>
      </c>
      <c r="E258" s="79" t="s">
        <v>68</v>
      </c>
      <c r="F258" s="79" t="s">
        <v>40</v>
      </c>
      <c r="G258" s="79" t="s">
        <v>7</v>
      </c>
      <c r="H258" s="79" t="s">
        <v>7</v>
      </c>
      <c r="I258" s="82" t="s">
        <v>201</v>
      </c>
      <c r="J258" s="80" t="s">
        <v>195</v>
      </c>
      <c r="K258" s="83">
        <v>3000</v>
      </c>
      <c r="L258" s="8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30" customHeight="1">
      <c r="A259" s="78">
        <v>255</v>
      </c>
      <c r="B259" s="82" t="s">
        <v>186</v>
      </c>
      <c r="C259" s="79" t="s">
        <v>188</v>
      </c>
      <c r="D259" s="79" t="s">
        <v>189</v>
      </c>
      <c r="E259" s="79" t="s">
        <v>68</v>
      </c>
      <c r="F259" s="79" t="s">
        <v>40</v>
      </c>
      <c r="G259" s="79" t="s">
        <v>7</v>
      </c>
      <c r="H259" s="79" t="s">
        <v>7</v>
      </c>
      <c r="I259" s="82" t="s">
        <v>255</v>
      </c>
      <c r="J259" s="80" t="s">
        <v>195</v>
      </c>
      <c r="K259" s="83">
        <v>27000</v>
      </c>
      <c r="L259" s="8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30" customHeight="1">
      <c r="A260" s="78">
        <v>256</v>
      </c>
      <c r="B260" s="82" t="s">
        <v>186</v>
      </c>
      <c r="C260" s="79" t="s">
        <v>188</v>
      </c>
      <c r="D260" s="79" t="s">
        <v>189</v>
      </c>
      <c r="E260" s="79" t="s">
        <v>68</v>
      </c>
      <c r="F260" s="79" t="s">
        <v>40</v>
      </c>
      <c r="G260" s="79" t="s">
        <v>7</v>
      </c>
      <c r="H260" s="79" t="s">
        <v>7</v>
      </c>
      <c r="I260" s="82" t="s">
        <v>206</v>
      </c>
      <c r="J260" s="80" t="s">
        <v>195</v>
      </c>
      <c r="K260" s="83">
        <v>24000</v>
      </c>
      <c r="L260" s="8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30" customHeight="1">
      <c r="A261" s="78">
        <v>257</v>
      </c>
      <c r="B261" s="82" t="s">
        <v>186</v>
      </c>
      <c r="C261" s="79" t="s">
        <v>188</v>
      </c>
      <c r="D261" s="79" t="s">
        <v>189</v>
      </c>
      <c r="E261" s="79" t="s">
        <v>68</v>
      </c>
      <c r="F261" s="79" t="s">
        <v>40</v>
      </c>
      <c r="G261" s="79" t="s">
        <v>7</v>
      </c>
      <c r="H261" s="79" t="s">
        <v>7</v>
      </c>
      <c r="I261" s="82" t="s">
        <v>206</v>
      </c>
      <c r="J261" s="80" t="s">
        <v>195</v>
      </c>
      <c r="K261" s="83">
        <v>2000</v>
      </c>
      <c r="L261" s="8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30" customHeight="1">
      <c r="A262" s="78">
        <v>258</v>
      </c>
      <c r="B262" s="82" t="s">
        <v>186</v>
      </c>
      <c r="C262" s="79" t="s">
        <v>188</v>
      </c>
      <c r="D262" s="79" t="s">
        <v>189</v>
      </c>
      <c r="E262" s="79" t="s">
        <v>68</v>
      </c>
      <c r="F262" s="79" t="s">
        <v>40</v>
      </c>
      <c r="G262" s="79" t="s">
        <v>7</v>
      </c>
      <c r="H262" s="79" t="s">
        <v>7</v>
      </c>
      <c r="I262" s="82" t="s">
        <v>206</v>
      </c>
      <c r="J262" s="80" t="s">
        <v>195</v>
      </c>
      <c r="K262" s="83">
        <v>5000</v>
      </c>
      <c r="L262" s="8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30" customHeight="1">
      <c r="A263" s="78">
        <v>259</v>
      </c>
      <c r="B263" s="82" t="s">
        <v>186</v>
      </c>
      <c r="C263" s="79" t="s">
        <v>188</v>
      </c>
      <c r="D263" s="79" t="s">
        <v>189</v>
      </c>
      <c r="E263" s="79" t="s">
        <v>68</v>
      </c>
      <c r="F263" s="79" t="s">
        <v>40</v>
      </c>
      <c r="G263" s="79" t="s">
        <v>7</v>
      </c>
      <c r="H263" s="79" t="s">
        <v>7</v>
      </c>
      <c r="I263" s="82" t="s">
        <v>206</v>
      </c>
      <c r="J263" s="80" t="s">
        <v>195</v>
      </c>
      <c r="K263" s="83">
        <v>1000</v>
      </c>
      <c r="L263" s="8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30" customHeight="1">
      <c r="A264" s="78">
        <v>260</v>
      </c>
      <c r="B264" s="82" t="s">
        <v>186</v>
      </c>
      <c r="C264" s="79" t="s">
        <v>188</v>
      </c>
      <c r="D264" s="79" t="s">
        <v>189</v>
      </c>
      <c r="E264" s="79" t="s">
        <v>68</v>
      </c>
      <c r="F264" s="79" t="s">
        <v>40</v>
      </c>
      <c r="G264" s="79" t="s">
        <v>7</v>
      </c>
      <c r="H264" s="79" t="s">
        <v>7</v>
      </c>
      <c r="I264" s="82" t="s">
        <v>206</v>
      </c>
      <c r="J264" s="80" t="s">
        <v>195</v>
      </c>
      <c r="K264" s="83">
        <v>14000</v>
      </c>
      <c r="L264" s="8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30" customHeight="1">
      <c r="A265" s="78">
        <v>261</v>
      </c>
      <c r="B265" s="82" t="s">
        <v>186</v>
      </c>
      <c r="C265" s="79" t="s">
        <v>188</v>
      </c>
      <c r="D265" s="79" t="s">
        <v>189</v>
      </c>
      <c r="E265" s="79" t="s">
        <v>68</v>
      </c>
      <c r="F265" s="79" t="s">
        <v>40</v>
      </c>
      <c r="G265" s="79" t="s">
        <v>7</v>
      </c>
      <c r="H265" s="79" t="s">
        <v>7</v>
      </c>
      <c r="I265" s="82" t="s">
        <v>206</v>
      </c>
      <c r="J265" s="80" t="s">
        <v>195</v>
      </c>
      <c r="K265" s="83">
        <v>1000</v>
      </c>
      <c r="L265" s="8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30" customHeight="1">
      <c r="A266" s="78">
        <v>262</v>
      </c>
      <c r="B266" s="82" t="s">
        <v>186</v>
      </c>
      <c r="C266" s="79" t="s">
        <v>188</v>
      </c>
      <c r="D266" s="79" t="s">
        <v>189</v>
      </c>
      <c r="E266" s="79" t="s">
        <v>68</v>
      </c>
      <c r="F266" s="79" t="s">
        <v>40</v>
      </c>
      <c r="G266" s="79" t="s">
        <v>7</v>
      </c>
      <c r="H266" s="79" t="s">
        <v>7</v>
      </c>
      <c r="I266" s="82" t="s">
        <v>206</v>
      </c>
      <c r="J266" s="80" t="s">
        <v>195</v>
      </c>
      <c r="K266" s="83">
        <v>3000</v>
      </c>
      <c r="L266" s="8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30" customHeight="1">
      <c r="A267" s="78">
        <v>263</v>
      </c>
      <c r="B267" s="82" t="s">
        <v>186</v>
      </c>
      <c r="C267" s="79" t="s">
        <v>188</v>
      </c>
      <c r="D267" s="79" t="s">
        <v>189</v>
      </c>
      <c r="E267" s="79" t="s">
        <v>68</v>
      </c>
      <c r="F267" s="79" t="s">
        <v>40</v>
      </c>
      <c r="G267" s="79" t="s">
        <v>7</v>
      </c>
      <c r="H267" s="79" t="s">
        <v>7</v>
      </c>
      <c r="I267" s="82" t="s">
        <v>206</v>
      </c>
      <c r="J267" s="80" t="s">
        <v>195</v>
      </c>
      <c r="K267" s="83">
        <v>5000</v>
      </c>
      <c r="L267" s="8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30" customHeight="1">
      <c r="A268" s="78">
        <v>264</v>
      </c>
      <c r="B268" s="82" t="s">
        <v>186</v>
      </c>
      <c r="C268" s="79" t="s">
        <v>188</v>
      </c>
      <c r="D268" s="79" t="s">
        <v>189</v>
      </c>
      <c r="E268" s="79" t="s">
        <v>68</v>
      </c>
      <c r="F268" s="79" t="s">
        <v>40</v>
      </c>
      <c r="G268" s="79" t="s">
        <v>7</v>
      </c>
      <c r="H268" s="79" t="s">
        <v>7</v>
      </c>
      <c r="I268" s="82" t="s">
        <v>206</v>
      </c>
      <c r="J268" s="80" t="s">
        <v>195</v>
      </c>
      <c r="K268" s="83">
        <v>10000</v>
      </c>
      <c r="L268" s="8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30" customHeight="1">
      <c r="A269" s="78">
        <v>265</v>
      </c>
      <c r="B269" s="82" t="s">
        <v>186</v>
      </c>
      <c r="C269" s="79" t="s">
        <v>188</v>
      </c>
      <c r="D269" s="79" t="s">
        <v>189</v>
      </c>
      <c r="E269" s="79" t="s">
        <v>68</v>
      </c>
      <c r="F269" s="79" t="s">
        <v>40</v>
      </c>
      <c r="G269" s="79" t="s">
        <v>7</v>
      </c>
      <c r="H269" s="79" t="s">
        <v>7</v>
      </c>
      <c r="I269" s="82" t="s">
        <v>203</v>
      </c>
      <c r="J269" s="80" t="s">
        <v>195</v>
      </c>
      <c r="K269" s="83">
        <v>90000</v>
      </c>
      <c r="L269" s="8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30" customHeight="1">
      <c r="A270" s="78">
        <v>266</v>
      </c>
      <c r="B270" s="82" t="s">
        <v>186</v>
      </c>
      <c r="C270" s="79" t="s">
        <v>188</v>
      </c>
      <c r="D270" s="79" t="s">
        <v>189</v>
      </c>
      <c r="E270" s="79" t="s">
        <v>68</v>
      </c>
      <c r="F270" s="79" t="s">
        <v>40</v>
      </c>
      <c r="G270" s="79" t="s">
        <v>7</v>
      </c>
      <c r="H270" s="79" t="s">
        <v>7</v>
      </c>
      <c r="I270" s="82" t="s">
        <v>203</v>
      </c>
      <c r="J270" s="80" t="s">
        <v>195</v>
      </c>
      <c r="K270" s="83">
        <v>30000</v>
      </c>
      <c r="L270" s="8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30" customHeight="1">
      <c r="A271" s="78">
        <v>267</v>
      </c>
      <c r="B271" s="82" t="s">
        <v>186</v>
      </c>
      <c r="C271" s="79" t="s">
        <v>188</v>
      </c>
      <c r="D271" s="79" t="s">
        <v>189</v>
      </c>
      <c r="E271" s="79" t="s">
        <v>68</v>
      </c>
      <c r="F271" s="79" t="s">
        <v>40</v>
      </c>
      <c r="G271" s="79" t="s">
        <v>7</v>
      </c>
      <c r="H271" s="79" t="s">
        <v>7</v>
      </c>
      <c r="I271" s="82" t="s">
        <v>197</v>
      </c>
      <c r="J271" s="80" t="s">
        <v>195</v>
      </c>
      <c r="K271" s="83">
        <v>10000</v>
      </c>
      <c r="L271" s="8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30" customHeight="1">
      <c r="A272" s="78">
        <v>268</v>
      </c>
      <c r="B272" s="82" t="s">
        <v>186</v>
      </c>
      <c r="C272" s="79" t="s">
        <v>188</v>
      </c>
      <c r="D272" s="79" t="s">
        <v>189</v>
      </c>
      <c r="E272" s="79" t="s">
        <v>68</v>
      </c>
      <c r="F272" s="79" t="s">
        <v>40</v>
      </c>
      <c r="G272" s="79" t="s">
        <v>7</v>
      </c>
      <c r="H272" s="79" t="s">
        <v>7</v>
      </c>
      <c r="I272" s="82" t="s">
        <v>206</v>
      </c>
      <c r="J272" s="80" t="s">
        <v>195</v>
      </c>
      <c r="K272" s="83">
        <v>15000</v>
      </c>
      <c r="L272" s="8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30" customHeight="1">
      <c r="A273" s="78">
        <v>269</v>
      </c>
      <c r="B273" s="82" t="s">
        <v>186</v>
      </c>
      <c r="C273" s="79" t="s">
        <v>188</v>
      </c>
      <c r="D273" s="79" t="s">
        <v>189</v>
      </c>
      <c r="E273" s="79" t="s">
        <v>68</v>
      </c>
      <c r="F273" s="79" t="s">
        <v>40</v>
      </c>
      <c r="G273" s="79" t="s">
        <v>7</v>
      </c>
      <c r="H273" s="79" t="s">
        <v>7</v>
      </c>
      <c r="I273" s="82" t="s">
        <v>206</v>
      </c>
      <c r="J273" s="80" t="s">
        <v>195</v>
      </c>
      <c r="K273" s="83">
        <v>3000</v>
      </c>
      <c r="L273" s="8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30" customHeight="1">
      <c r="A274" s="78">
        <v>270</v>
      </c>
      <c r="B274" s="82" t="s">
        <v>186</v>
      </c>
      <c r="C274" s="79" t="s">
        <v>188</v>
      </c>
      <c r="D274" s="79" t="s">
        <v>189</v>
      </c>
      <c r="E274" s="79" t="s">
        <v>68</v>
      </c>
      <c r="F274" s="79" t="s">
        <v>40</v>
      </c>
      <c r="G274" s="79" t="s">
        <v>7</v>
      </c>
      <c r="H274" s="79" t="s">
        <v>7</v>
      </c>
      <c r="I274" s="82" t="s">
        <v>206</v>
      </c>
      <c r="J274" s="80" t="s">
        <v>195</v>
      </c>
      <c r="K274" s="83">
        <v>2000</v>
      </c>
      <c r="L274" s="8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30" customHeight="1">
      <c r="A275" s="78">
        <v>271</v>
      </c>
      <c r="B275" s="82" t="s">
        <v>186</v>
      </c>
      <c r="C275" s="79" t="s">
        <v>188</v>
      </c>
      <c r="D275" s="79" t="s">
        <v>189</v>
      </c>
      <c r="E275" s="79" t="s">
        <v>68</v>
      </c>
      <c r="F275" s="79" t="s">
        <v>40</v>
      </c>
      <c r="G275" s="79" t="s">
        <v>7</v>
      </c>
      <c r="H275" s="79" t="s">
        <v>7</v>
      </c>
      <c r="I275" s="82" t="s">
        <v>206</v>
      </c>
      <c r="J275" s="80" t="s">
        <v>195</v>
      </c>
      <c r="K275" s="83">
        <v>10000</v>
      </c>
      <c r="L275" s="8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30" customHeight="1">
      <c r="A276" s="78">
        <v>272</v>
      </c>
      <c r="B276" s="82" t="s">
        <v>186</v>
      </c>
      <c r="C276" s="79" t="s">
        <v>188</v>
      </c>
      <c r="D276" s="79" t="s">
        <v>189</v>
      </c>
      <c r="E276" s="79" t="s">
        <v>68</v>
      </c>
      <c r="F276" s="79" t="s">
        <v>40</v>
      </c>
      <c r="G276" s="79" t="s">
        <v>7</v>
      </c>
      <c r="H276" s="79" t="s">
        <v>7</v>
      </c>
      <c r="I276" s="82" t="s">
        <v>241</v>
      </c>
      <c r="J276" s="80" t="s">
        <v>195</v>
      </c>
      <c r="K276" s="83">
        <v>3000</v>
      </c>
      <c r="L276" s="8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30" customHeight="1">
      <c r="A277" s="78">
        <v>273</v>
      </c>
      <c r="B277" s="82" t="s">
        <v>186</v>
      </c>
      <c r="C277" s="79" t="s">
        <v>188</v>
      </c>
      <c r="D277" s="79" t="s">
        <v>189</v>
      </c>
      <c r="E277" s="79" t="s">
        <v>68</v>
      </c>
      <c r="F277" s="79" t="s">
        <v>40</v>
      </c>
      <c r="G277" s="79" t="s">
        <v>7</v>
      </c>
      <c r="H277" s="79" t="s">
        <v>7</v>
      </c>
      <c r="I277" s="82" t="s">
        <v>206</v>
      </c>
      <c r="J277" s="80" t="s">
        <v>195</v>
      </c>
      <c r="K277" s="83">
        <v>3000</v>
      </c>
      <c r="L277" s="8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30" customHeight="1">
      <c r="A278" s="78">
        <v>274</v>
      </c>
      <c r="B278" s="82" t="s">
        <v>186</v>
      </c>
      <c r="C278" s="79" t="s">
        <v>188</v>
      </c>
      <c r="D278" s="79" t="s">
        <v>189</v>
      </c>
      <c r="E278" s="79" t="s">
        <v>68</v>
      </c>
      <c r="F278" s="79" t="s">
        <v>40</v>
      </c>
      <c r="G278" s="79" t="s">
        <v>7</v>
      </c>
      <c r="H278" s="79" t="s">
        <v>7</v>
      </c>
      <c r="I278" s="82" t="s">
        <v>206</v>
      </c>
      <c r="J278" s="80" t="s">
        <v>195</v>
      </c>
      <c r="K278" s="83">
        <v>5000</v>
      </c>
      <c r="L278" s="8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30" customHeight="1">
      <c r="A279" s="78">
        <v>275</v>
      </c>
      <c r="B279" s="82" t="s">
        <v>186</v>
      </c>
      <c r="C279" s="79" t="s">
        <v>188</v>
      </c>
      <c r="D279" s="79" t="s">
        <v>189</v>
      </c>
      <c r="E279" s="79" t="s">
        <v>68</v>
      </c>
      <c r="F279" s="79" t="s">
        <v>40</v>
      </c>
      <c r="G279" s="79" t="s">
        <v>7</v>
      </c>
      <c r="H279" s="79" t="s">
        <v>7</v>
      </c>
      <c r="I279" s="82" t="s">
        <v>256</v>
      </c>
      <c r="J279" s="80" t="s">
        <v>195</v>
      </c>
      <c r="K279" s="83">
        <v>20000</v>
      </c>
      <c r="L279" s="8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30" customHeight="1">
      <c r="A280" s="78">
        <v>276</v>
      </c>
      <c r="B280" s="82" t="s">
        <v>186</v>
      </c>
      <c r="C280" s="79" t="s">
        <v>188</v>
      </c>
      <c r="D280" s="79" t="s">
        <v>189</v>
      </c>
      <c r="E280" s="79" t="s">
        <v>68</v>
      </c>
      <c r="F280" s="79" t="s">
        <v>40</v>
      </c>
      <c r="G280" s="79" t="s">
        <v>7</v>
      </c>
      <c r="H280" s="79" t="s">
        <v>7</v>
      </c>
      <c r="I280" s="82" t="s">
        <v>201</v>
      </c>
      <c r="J280" s="80" t="s">
        <v>195</v>
      </c>
      <c r="K280" s="83">
        <v>3000</v>
      </c>
      <c r="L280" s="8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30" customHeight="1">
      <c r="A281" s="78">
        <v>277</v>
      </c>
      <c r="B281" s="82" t="s">
        <v>186</v>
      </c>
      <c r="C281" s="79" t="s">
        <v>188</v>
      </c>
      <c r="D281" s="79" t="s">
        <v>189</v>
      </c>
      <c r="E281" s="79" t="s">
        <v>68</v>
      </c>
      <c r="F281" s="79" t="s">
        <v>40</v>
      </c>
      <c r="G281" s="79" t="s">
        <v>7</v>
      </c>
      <c r="H281" s="79" t="s">
        <v>7</v>
      </c>
      <c r="I281" s="82" t="s">
        <v>201</v>
      </c>
      <c r="J281" s="80" t="s">
        <v>195</v>
      </c>
      <c r="K281" s="83">
        <v>7000</v>
      </c>
      <c r="L281" s="8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30" customHeight="1">
      <c r="A282" s="78">
        <v>278</v>
      </c>
      <c r="B282" s="82" t="s">
        <v>186</v>
      </c>
      <c r="C282" s="79" t="s">
        <v>188</v>
      </c>
      <c r="D282" s="79" t="s">
        <v>189</v>
      </c>
      <c r="E282" s="79" t="s">
        <v>68</v>
      </c>
      <c r="F282" s="79" t="s">
        <v>40</v>
      </c>
      <c r="G282" s="79" t="s">
        <v>7</v>
      </c>
      <c r="H282" s="79" t="s">
        <v>7</v>
      </c>
      <c r="I282" s="82" t="s">
        <v>201</v>
      </c>
      <c r="J282" s="80" t="s">
        <v>195</v>
      </c>
      <c r="K282" s="83">
        <v>5000</v>
      </c>
      <c r="L282" s="8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30" customHeight="1">
      <c r="A283" s="78">
        <v>279</v>
      </c>
      <c r="B283" s="82" t="s">
        <v>186</v>
      </c>
      <c r="C283" s="79" t="s">
        <v>188</v>
      </c>
      <c r="D283" s="79" t="s">
        <v>189</v>
      </c>
      <c r="E283" s="79" t="s">
        <v>68</v>
      </c>
      <c r="F283" s="79" t="s">
        <v>40</v>
      </c>
      <c r="G283" s="79" t="s">
        <v>7</v>
      </c>
      <c r="H283" s="79" t="s">
        <v>7</v>
      </c>
      <c r="I283" s="82" t="s">
        <v>201</v>
      </c>
      <c r="J283" s="80" t="s">
        <v>195</v>
      </c>
      <c r="K283" s="83">
        <v>1000</v>
      </c>
      <c r="L283" s="8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30" customHeight="1">
      <c r="A284" s="78">
        <v>280</v>
      </c>
      <c r="B284" s="82" t="s">
        <v>186</v>
      </c>
      <c r="C284" s="79" t="s">
        <v>188</v>
      </c>
      <c r="D284" s="79" t="s">
        <v>189</v>
      </c>
      <c r="E284" s="79" t="s">
        <v>68</v>
      </c>
      <c r="F284" s="79" t="s">
        <v>40</v>
      </c>
      <c r="G284" s="79" t="s">
        <v>7</v>
      </c>
      <c r="H284" s="79" t="s">
        <v>7</v>
      </c>
      <c r="I284" s="82" t="s">
        <v>257</v>
      </c>
      <c r="J284" s="80" t="s">
        <v>195</v>
      </c>
      <c r="K284" s="83">
        <v>9000</v>
      </c>
      <c r="L284" s="8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30" customHeight="1">
      <c r="A285" s="78">
        <v>281</v>
      </c>
      <c r="B285" s="82" t="s">
        <v>186</v>
      </c>
      <c r="C285" s="79" t="s">
        <v>188</v>
      </c>
      <c r="D285" s="79" t="s">
        <v>189</v>
      </c>
      <c r="E285" s="79" t="s">
        <v>68</v>
      </c>
      <c r="F285" s="79" t="s">
        <v>40</v>
      </c>
      <c r="G285" s="79" t="s">
        <v>7</v>
      </c>
      <c r="H285" s="79" t="s">
        <v>7</v>
      </c>
      <c r="I285" s="82" t="s">
        <v>256</v>
      </c>
      <c r="J285" s="80" t="s">
        <v>195</v>
      </c>
      <c r="K285" s="83">
        <v>30000</v>
      </c>
      <c r="L285" s="8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30" customHeight="1">
      <c r="A286" s="78">
        <v>282</v>
      </c>
      <c r="B286" s="82" t="s">
        <v>186</v>
      </c>
      <c r="C286" s="79" t="s">
        <v>188</v>
      </c>
      <c r="D286" s="79" t="s">
        <v>189</v>
      </c>
      <c r="E286" s="79" t="s">
        <v>68</v>
      </c>
      <c r="F286" s="79" t="s">
        <v>40</v>
      </c>
      <c r="G286" s="79" t="s">
        <v>7</v>
      </c>
      <c r="H286" s="79" t="s">
        <v>7</v>
      </c>
      <c r="I286" s="82" t="s">
        <v>256</v>
      </c>
      <c r="J286" s="80" t="s">
        <v>195</v>
      </c>
      <c r="K286" s="83">
        <v>20000</v>
      </c>
      <c r="L286" s="8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30" customHeight="1">
      <c r="A287" s="78">
        <v>283</v>
      </c>
      <c r="B287" s="82" t="s">
        <v>186</v>
      </c>
      <c r="C287" s="79" t="s">
        <v>188</v>
      </c>
      <c r="D287" s="79" t="s">
        <v>189</v>
      </c>
      <c r="E287" s="79" t="s">
        <v>68</v>
      </c>
      <c r="F287" s="79" t="s">
        <v>40</v>
      </c>
      <c r="G287" s="79" t="s">
        <v>7</v>
      </c>
      <c r="H287" s="79" t="s">
        <v>7</v>
      </c>
      <c r="I287" s="82" t="s">
        <v>206</v>
      </c>
      <c r="J287" s="80" t="s">
        <v>195</v>
      </c>
      <c r="K287" s="83">
        <v>27000</v>
      </c>
      <c r="L287" s="8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30" customHeight="1">
      <c r="A288" s="78">
        <v>284</v>
      </c>
      <c r="B288" s="82" t="s">
        <v>186</v>
      </c>
      <c r="C288" s="79" t="s">
        <v>188</v>
      </c>
      <c r="D288" s="79" t="s">
        <v>189</v>
      </c>
      <c r="E288" s="79" t="s">
        <v>68</v>
      </c>
      <c r="F288" s="79" t="s">
        <v>40</v>
      </c>
      <c r="G288" s="79" t="s">
        <v>7</v>
      </c>
      <c r="H288" s="79" t="s">
        <v>7</v>
      </c>
      <c r="I288" s="82" t="s">
        <v>206</v>
      </c>
      <c r="J288" s="80" t="s">
        <v>195</v>
      </c>
      <c r="K288" s="83">
        <v>6000</v>
      </c>
      <c r="L288" s="8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30" customHeight="1">
      <c r="A289" s="78">
        <v>285</v>
      </c>
      <c r="B289" s="82" t="s">
        <v>186</v>
      </c>
      <c r="C289" s="79" t="s">
        <v>188</v>
      </c>
      <c r="D289" s="79" t="s">
        <v>189</v>
      </c>
      <c r="E289" s="79" t="s">
        <v>68</v>
      </c>
      <c r="F289" s="79" t="s">
        <v>40</v>
      </c>
      <c r="G289" s="79" t="s">
        <v>7</v>
      </c>
      <c r="H289" s="79" t="s">
        <v>7</v>
      </c>
      <c r="I289" s="82" t="s">
        <v>206</v>
      </c>
      <c r="J289" s="80" t="s">
        <v>195</v>
      </c>
      <c r="K289" s="83">
        <v>4000</v>
      </c>
      <c r="L289" s="8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30" customHeight="1">
      <c r="A290" s="78">
        <v>286</v>
      </c>
      <c r="B290" s="82" t="s">
        <v>186</v>
      </c>
      <c r="C290" s="79" t="s">
        <v>188</v>
      </c>
      <c r="D290" s="79" t="s">
        <v>189</v>
      </c>
      <c r="E290" s="79" t="s">
        <v>68</v>
      </c>
      <c r="F290" s="79" t="s">
        <v>40</v>
      </c>
      <c r="G290" s="79" t="s">
        <v>7</v>
      </c>
      <c r="H290" s="79" t="s">
        <v>7</v>
      </c>
      <c r="I290" s="82" t="s">
        <v>204</v>
      </c>
      <c r="J290" s="80" t="s">
        <v>195</v>
      </c>
      <c r="K290" s="83">
        <v>68000</v>
      </c>
      <c r="L290" s="8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30" customHeight="1">
      <c r="A291" s="78">
        <v>287</v>
      </c>
      <c r="B291" s="82" t="s">
        <v>186</v>
      </c>
      <c r="C291" s="79" t="s">
        <v>188</v>
      </c>
      <c r="D291" s="79" t="s">
        <v>189</v>
      </c>
      <c r="E291" s="79" t="s">
        <v>68</v>
      </c>
      <c r="F291" s="79" t="s">
        <v>40</v>
      </c>
      <c r="G291" s="79" t="s">
        <v>7</v>
      </c>
      <c r="H291" s="79" t="s">
        <v>7</v>
      </c>
      <c r="I291" s="82" t="s">
        <v>205</v>
      </c>
      <c r="J291" s="80" t="s">
        <v>195</v>
      </c>
      <c r="K291" s="83">
        <v>20000</v>
      </c>
      <c r="L291" s="8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30" customHeight="1">
      <c r="A292" s="78">
        <v>288</v>
      </c>
      <c r="B292" s="82" t="s">
        <v>186</v>
      </c>
      <c r="C292" s="79" t="s">
        <v>188</v>
      </c>
      <c r="D292" s="79" t="s">
        <v>189</v>
      </c>
      <c r="E292" s="79" t="s">
        <v>68</v>
      </c>
      <c r="F292" s="79" t="s">
        <v>40</v>
      </c>
      <c r="G292" s="79" t="s">
        <v>7</v>
      </c>
      <c r="H292" s="79" t="s">
        <v>7</v>
      </c>
      <c r="I292" s="82" t="s">
        <v>201</v>
      </c>
      <c r="J292" s="80" t="s">
        <v>195</v>
      </c>
      <c r="K292" s="83">
        <v>30000</v>
      </c>
      <c r="L292" s="8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30" customHeight="1">
      <c r="A293" s="78">
        <v>289</v>
      </c>
      <c r="B293" s="82" t="s">
        <v>186</v>
      </c>
      <c r="C293" s="79" t="s">
        <v>188</v>
      </c>
      <c r="D293" s="79" t="s">
        <v>189</v>
      </c>
      <c r="E293" s="79" t="s">
        <v>68</v>
      </c>
      <c r="F293" s="79" t="s">
        <v>40</v>
      </c>
      <c r="G293" s="79" t="s">
        <v>7</v>
      </c>
      <c r="H293" s="79" t="s">
        <v>7</v>
      </c>
      <c r="I293" s="82" t="s">
        <v>258</v>
      </c>
      <c r="J293" s="80" t="s">
        <v>195</v>
      </c>
      <c r="K293" s="83">
        <v>3000</v>
      </c>
      <c r="L293" s="8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30" customHeight="1">
      <c r="A294" s="78">
        <v>290</v>
      </c>
      <c r="B294" s="82" t="s">
        <v>186</v>
      </c>
      <c r="C294" s="79" t="s">
        <v>188</v>
      </c>
      <c r="D294" s="79" t="s">
        <v>189</v>
      </c>
      <c r="E294" s="79" t="s">
        <v>68</v>
      </c>
      <c r="F294" s="79" t="s">
        <v>40</v>
      </c>
      <c r="G294" s="79" t="s">
        <v>7</v>
      </c>
      <c r="H294" s="79" t="s">
        <v>7</v>
      </c>
      <c r="I294" s="82" t="s">
        <v>234</v>
      </c>
      <c r="J294" s="80" t="s">
        <v>195</v>
      </c>
      <c r="K294" s="83">
        <v>30000</v>
      </c>
      <c r="L294" s="8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30" customHeight="1">
      <c r="A295" s="78">
        <v>291</v>
      </c>
      <c r="B295" s="82" t="s">
        <v>186</v>
      </c>
      <c r="C295" s="79" t="s">
        <v>188</v>
      </c>
      <c r="D295" s="79" t="s">
        <v>189</v>
      </c>
      <c r="E295" s="79" t="s">
        <v>68</v>
      </c>
      <c r="F295" s="79" t="s">
        <v>40</v>
      </c>
      <c r="G295" s="79" t="s">
        <v>7</v>
      </c>
      <c r="H295" s="79" t="s">
        <v>7</v>
      </c>
      <c r="I295" s="82" t="s">
        <v>258</v>
      </c>
      <c r="J295" s="80" t="s">
        <v>195</v>
      </c>
      <c r="K295" s="83">
        <v>3000</v>
      </c>
      <c r="L295" s="8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30" customHeight="1">
      <c r="A296" s="78">
        <v>292</v>
      </c>
      <c r="B296" s="82" t="s">
        <v>186</v>
      </c>
      <c r="C296" s="79" t="s">
        <v>188</v>
      </c>
      <c r="D296" s="79" t="s">
        <v>189</v>
      </c>
      <c r="E296" s="79" t="s">
        <v>68</v>
      </c>
      <c r="F296" s="79" t="s">
        <v>40</v>
      </c>
      <c r="G296" s="79" t="s">
        <v>7</v>
      </c>
      <c r="H296" s="79" t="s">
        <v>7</v>
      </c>
      <c r="I296" s="82" t="s">
        <v>206</v>
      </c>
      <c r="J296" s="80" t="s">
        <v>195</v>
      </c>
      <c r="K296" s="83">
        <v>30000</v>
      </c>
      <c r="L296" s="8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30" customHeight="1">
      <c r="A297" s="78">
        <v>293</v>
      </c>
      <c r="B297" s="82" t="s">
        <v>186</v>
      </c>
      <c r="C297" s="79" t="s">
        <v>188</v>
      </c>
      <c r="D297" s="79" t="s">
        <v>189</v>
      </c>
      <c r="E297" s="79" t="s">
        <v>68</v>
      </c>
      <c r="F297" s="79" t="s">
        <v>40</v>
      </c>
      <c r="G297" s="79" t="s">
        <v>7</v>
      </c>
      <c r="H297" s="79" t="s">
        <v>7</v>
      </c>
      <c r="I297" s="82" t="s">
        <v>234</v>
      </c>
      <c r="J297" s="80" t="s">
        <v>195</v>
      </c>
      <c r="K297" s="83">
        <v>10000</v>
      </c>
      <c r="L297" s="8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30" customHeight="1">
      <c r="A298" s="78">
        <v>294</v>
      </c>
      <c r="B298" s="82" t="s">
        <v>98</v>
      </c>
      <c r="C298" s="79" t="s">
        <v>188</v>
      </c>
      <c r="D298" s="79" t="s">
        <v>189</v>
      </c>
      <c r="E298" s="79" t="s">
        <v>68</v>
      </c>
      <c r="F298" s="79" t="s">
        <v>40</v>
      </c>
      <c r="G298" s="79" t="s">
        <v>7</v>
      </c>
      <c r="H298" s="79" t="s">
        <v>7</v>
      </c>
      <c r="I298" s="82" t="s">
        <v>206</v>
      </c>
      <c r="J298" s="80" t="s">
        <v>195</v>
      </c>
      <c r="K298" s="83">
        <v>100000</v>
      </c>
      <c r="L298" s="8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30" customHeight="1">
      <c r="A299" s="78">
        <v>295</v>
      </c>
      <c r="B299" s="82" t="s">
        <v>98</v>
      </c>
      <c r="C299" s="79" t="s">
        <v>188</v>
      </c>
      <c r="D299" s="79" t="s">
        <v>189</v>
      </c>
      <c r="E299" s="79" t="s">
        <v>68</v>
      </c>
      <c r="F299" s="79" t="s">
        <v>40</v>
      </c>
      <c r="G299" s="79" t="s">
        <v>7</v>
      </c>
      <c r="H299" s="79" t="s">
        <v>7</v>
      </c>
      <c r="I299" s="82" t="s">
        <v>259</v>
      </c>
      <c r="J299" s="80" t="s">
        <v>195</v>
      </c>
      <c r="K299" s="83">
        <v>100000</v>
      </c>
      <c r="L299" s="8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30" customHeight="1">
      <c r="A300" s="78">
        <v>296</v>
      </c>
      <c r="B300" s="82" t="s">
        <v>98</v>
      </c>
      <c r="C300" s="79" t="s">
        <v>188</v>
      </c>
      <c r="D300" s="79" t="s">
        <v>192</v>
      </c>
      <c r="E300" s="79" t="s">
        <v>68</v>
      </c>
      <c r="F300" s="79" t="s">
        <v>40</v>
      </c>
      <c r="G300" s="79" t="s">
        <v>7</v>
      </c>
      <c r="H300" s="79" t="s">
        <v>7</v>
      </c>
      <c r="I300" s="82" t="s">
        <v>260</v>
      </c>
      <c r="J300" s="80" t="s">
        <v>195</v>
      </c>
      <c r="K300" s="83">
        <v>200000</v>
      </c>
      <c r="L300" s="8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30" customHeight="1">
      <c r="A301" s="78">
        <v>297</v>
      </c>
      <c r="B301" s="82" t="s">
        <v>98</v>
      </c>
      <c r="C301" s="79" t="s">
        <v>188</v>
      </c>
      <c r="D301" s="79" t="s">
        <v>191</v>
      </c>
      <c r="E301" s="79" t="s">
        <v>157</v>
      </c>
      <c r="F301" s="79" t="s">
        <v>40</v>
      </c>
      <c r="G301" s="79" t="s">
        <v>193</v>
      </c>
      <c r="H301" s="79" t="s">
        <v>193</v>
      </c>
      <c r="I301" s="82" t="s">
        <v>252</v>
      </c>
      <c r="J301" s="80" t="s">
        <v>195</v>
      </c>
      <c r="K301" s="83">
        <v>5025000</v>
      </c>
      <c r="L301" s="8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30" customHeight="1">
      <c r="A302" s="78">
        <v>298</v>
      </c>
      <c r="B302" s="82" t="s">
        <v>98</v>
      </c>
      <c r="C302" s="79" t="s">
        <v>187</v>
      </c>
      <c r="D302" s="79" t="s">
        <v>192</v>
      </c>
      <c r="E302" s="79" t="s">
        <v>68</v>
      </c>
      <c r="F302" s="79" t="s">
        <v>40</v>
      </c>
      <c r="G302" s="79" t="s">
        <v>7</v>
      </c>
      <c r="H302" s="79" t="s">
        <v>7</v>
      </c>
      <c r="I302" s="82" t="s">
        <v>261</v>
      </c>
      <c r="J302" s="80" t="s">
        <v>195</v>
      </c>
      <c r="K302" s="83">
        <v>5000000</v>
      </c>
      <c r="L302" s="8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30" customHeight="1">
      <c r="A303" s="78">
        <v>299</v>
      </c>
      <c r="B303" s="82" t="s">
        <v>98</v>
      </c>
      <c r="C303" s="79" t="s">
        <v>188</v>
      </c>
      <c r="D303" s="79" t="s">
        <v>189</v>
      </c>
      <c r="E303" s="79" t="s">
        <v>68</v>
      </c>
      <c r="F303" s="79" t="s">
        <v>40</v>
      </c>
      <c r="G303" s="79" t="s">
        <v>7</v>
      </c>
      <c r="H303" s="79" t="s">
        <v>7</v>
      </c>
      <c r="I303" s="82" t="s">
        <v>215</v>
      </c>
      <c r="J303" s="80" t="s">
        <v>195</v>
      </c>
      <c r="K303" s="83">
        <v>30000</v>
      </c>
      <c r="L303" s="8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30" customHeight="1">
      <c r="A304" s="78">
        <v>300</v>
      </c>
      <c r="B304" s="82" t="s">
        <v>98</v>
      </c>
      <c r="C304" s="79" t="s">
        <v>188</v>
      </c>
      <c r="D304" s="79" t="s">
        <v>189</v>
      </c>
      <c r="E304" s="79" t="s">
        <v>68</v>
      </c>
      <c r="F304" s="79" t="s">
        <v>40</v>
      </c>
      <c r="G304" s="79" t="s">
        <v>7</v>
      </c>
      <c r="H304" s="79" t="s">
        <v>7</v>
      </c>
      <c r="I304" s="82" t="s">
        <v>201</v>
      </c>
      <c r="J304" s="80" t="s">
        <v>195</v>
      </c>
      <c r="K304" s="83">
        <v>20000</v>
      </c>
      <c r="L304" s="8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30" customHeight="1">
      <c r="A305" s="78">
        <v>301</v>
      </c>
      <c r="B305" s="82" t="s">
        <v>98</v>
      </c>
      <c r="C305" s="79" t="s">
        <v>188</v>
      </c>
      <c r="D305" s="79" t="s">
        <v>189</v>
      </c>
      <c r="E305" s="79" t="s">
        <v>68</v>
      </c>
      <c r="F305" s="79" t="s">
        <v>40</v>
      </c>
      <c r="G305" s="79" t="s">
        <v>7</v>
      </c>
      <c r="H305" s="79" t="s">
        <v>7</v>
      </c>
      <c r="I305" s="82" t="s">
        <v>201</v>
      </c>
      <c r="J305" s="80" t="s">
        <v>195</v>
      </c>
      <c r="K305" s="83">
        <v>100000</v>
      </c>
      <c r="L305" s="8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30" customHeight="1">
      <c r="A306" s="78">
        <v>302</v>
      </c>
      <c r="B306" s="82" t="s">
        <v>98</v>
      </c>
      <c r="C306" s="79" t="s">
        <v>188</v>
      </c>
      <c r="D306" s="79" t="s">
        <v>189</v>
      </c>
      <c r="E306" s="79" t="s">
        <v>68</v>
      </c>
      <c r="F306" s="79" t="s">
        <v>40</v>
      </c>
      <c r="G306" s="79" t="s">
        <v>7</v>
      </c>
      <c r="H306" s="79" t="s">
        <v>7</v>
      </c>
      <c r="I306" s="82" t="s">
        <v>201</v>
      </c>
      <c r="J306" s="80" t="s">
        <v>195</v>
      </c>
      <c r="K306" s="83">
        <v>50000</v>
      </c>
      <c r="L306" s="8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30" customHeight="1">
      <c r="A307" s="78">
        <v>303</v>
      </c>
      <c r="B307" s="82" t="s">
        <v>98</v>
      </c>
      <c r="C307" s="79" t="s">
        <v>188</v>
      </c>
      <c r="D307" s="79" t="s">
        <v>189</v>
      </c>
      <c r="E307" s="79" t="s">
        <v>68</v>
      </c>
      <c r="F307" s="79" t="s">
        <v>40</v>
      </c>
      <c r="G307" s="79" t="s">
        <v>7</v>
      </c>
      <c r="H307" s="79" t="s">
        <v>7</v>
      </c>
      <c r="I307" s="82" t="s">
        <v>228</v>
      </c>
      <c r="J307" s="80" t="s">
        <v>195</v>
      </c>
      <c r="K307" s="83">
        <v>5000</v>
      </c>
      <c r="L307" s="8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30" customHeight="1">
      <c r="A308" s="78">
        <v>304</v>
      </c>
      <c r="B308" s="82" t="s">
        <v>98</v>
      </c>
      <c r="C308" s="79" t="s">
        <v>188</v>
      </c>
      <c r="D308" s="79" t="s">
        <v>189</v>
      </c>
      <c r="E308" s="79" t="s">
        <v>68</v>
      </c>
      <c r="F308" s="79" t="s">
        <v>40</v>
      </c>
      <c r="G308" s="79" t="s">
        <v>7</v>
      </c>
      <c r="H308" s="79" t="s">
        <v>7</v>
      </c>
      <c r="I308" s="82" t="s">
        <v>228</v>
      </c>
      <c r="J308" s="80" t="s">
        <v>195</v>
      </c>
      <c r="K308" s="83">
        <v>10000</v>
      </c>
      <c r="L308" s="8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30" customHeight="1">
      <c r="A309" s="78">
        <v>305</v>
      </c>
      <c r="B309" s="82" t="s">
        <v>98</v>
      </c>
      <c r="C309" s="79" t="s">
        <v>188</v>
      </c>
      <c r="D309" s="79" t="s">
        <v>189</v>
      </c>
      <c r="E309" s="79" t="s">
        <v>68</v>
      </c>
      <c r="F309" s="79" t="s">
        <v>40</v>
      </c>
      <c r="G309" s="79" t="s">
        <v>7</v>
      </c>
      <c r="H309" s="79" t="s">
        <v>7</v>
      </c>
      <c r="I309" s="82" t="s">
        <v>199</v>
      </c>
      <c r="J309" s="80" t="s">
        <v>195</v>
      </c>
      <c r="K309" s="83">
        <v>100000</v>
      </c>
      <c r="L309" s="8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30" customHeight="1">
      <c r="A310" s="78">
        <v>306</v>
      </c>
      <c r="B310" s="82" t="s">
        <v>98</v>
      </c>
      <c r="C310" s="79" t="s">
        <v>188</v>
      </c>
      <c r="D310" s="79" t="s">
        <v>189</v>
      </c>
      <c r="E310" s="79" t="s">
        <v>68</v>
      </c>
      <c r="F310" s="79" t="s">
        <v>40</v>
      </c>
      <c r="G310" s="79" t="s">
        <v>7</v>
      </c>
      <c r="H310" s="79" t="s">
        <v>7</v>
      </c>
      <c r="I310" s="82" t="s">
        <v>240</v>
      </c>
      <c r="J310" s="80" t="s">
        <v>195</v>
      </c>
      <c r="K310" s="83">
        <v>50000</v>
      </c>
      <c r="L310" s="8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30" customHeight="1">
      <c r="A311" s="78">
        <v>307</v>
      </c>
      <c r="B311" s="82" t="s">
        <v>98</v>
      </c>
      <c r="C311" s="79" t="s">
        <v>188</v>
      </c>
      <c r="D311" s="79" t="s">
        <v>192</v>
      </c>
      <c r="E311" s="79" t="s">
        <v>68</v>
      </c>
      <c r="F311" s="79" t="s">
        <v>40</v>
      </c>
      <c r="G311" s="79" t="s">
        <v>7</v>
      </c>
      <c r="H311" s="79" t="s">
        <v>7</v>
      </c>
      <c r="I311" s="82" t="s">
        <v>262</v>
      </c>
      <c r="J311" s="80" t="s">
        <v>195</v>
      </c>
      <c r="K311" s="83">
        <v>300000</v>
      </c>
      <c r="L311" s="8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30" customHeight="1">
      <c r="A312" s="78">
        <v>308</v>
      </c>
      <c r="B312" s="82" t="s">
        <v>98</v>
      </c>
      <c r="C312" s="79" t="s">
        <v>188</v>
      </c>
      <c r="D312" s="79" t="s">
        <v>191</v>
      </c>
      <c r="E312" s="79" t="s">
        <v>68</v>
      </c>
      <c r="F312" s="79" t="s">
        <v>40</v>
      </c>
      <c r="G312" s="79" t="s">
        <v>7</v>
      </c>
      <c r="H312" s="79" t="s">
        <v>7</v>
      </c>
      <c r="I312" s="82" t="s">
        <v>263</v>
      </c>
      <c r="J312" s="80" t="s">
        <v>195</v>
      </c>
      <c r="K312" s="83">
        <v>200000</v>
      </c>
      <c r="L312" s="8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30" customHeight="1">
      <c r="A313" s="78">
        <v>309</v>
      </c>
      <c r="B313" s="82" t="s">
        <v>103</v>
      </c>
      <c r="C313" s="79" t="s">
        <v>188</v>
      </c>
      <c r="D313" s="79" t="s">
        <v>189</v>
      </c>
      <c r="E313" s="79" t="s">
        <v>68</v>
      </c>
      <c r="F313" s="79" t="s">
        <v>40</v>
      </c>
      <c r="G313" s="79" t="s">
        <v>7</v>
      </c>
      <c r="H313" s="79" t="s">
        <v>7</v>
      </c>
      <c r="I313" s="82" t="s">
        <v>224</v>
      </c>
      <c r="J313" s="80" t="s">
        <v>195</v>
      </c>
      <c r="K313" s="83">
        <v>5000</v>
      </c>
      <c r="L313" s="8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30" customHeight="1">
      <c r="A314" s="78">
        <v>310</v>
      </c>
      <c r="B314" s="82" t="s">
        <v>103</v>
      </c>
      <c r="C314" s="79" t="s">
        <v>188</v>
      </c>
      <c r="D314" s="79" t="s">
        <v>189</v>
      </c>
      <c r="E314" s="79" t="s">
        <v>68</v>
      </c>
      <c r="F314" s="79" t="s">
        <v>40</v>
      </c>
      <c r="G314" s="79" t="s">
        <v>7</v>
      </c>
      <c r="H314" s="79" t="s">
        <v>7</v>
      </c>
      <c r="I314" s="82" t="s">
        <v>232</v>
      </c>
      <c r="J314" s="80" t="s">
        <v>195</v>
      </c>
      <c r="K314" s="83">
        <v>3000</v>
      </c>
      <c r="L314" s="8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30" customHeight="1">
      <c r="A315" s="78">
        <v>311</v>
      </c>
      <c r="B315" s="82" t="s">
        <v>103</v>
      </c>
      <c r="C315" s="79" t="s">
        <v>188</v>
      </c>
      <c r="D315" s="79" t="s">
        <v>189</v>
      </c>
      <c r="E315" s="79" t="s">
        <v>68</v>
      </c>
      <c r="F315" s="79" t="s">
        <v>40</v>
      </c>
      <c r="G315" s="79" t="s">
        <v>7</v>
      </c>
      <c r="H315" s="79" t="s">
        <v>7</v>
      </c>
      <c r="I315" s="82" t="s">
        <v>223</v>
      </c>
      <c r="J315" s="80" t="s">
        <v>195</v>
      </c>
      <c r="K315" s="83">
        <v>1000</v>
      </c>
      <c r="L315" s="8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30" customHeight="1">
      <c r="A316" s="78">
        <v>312</v>
      </c>
      <c r="B316" s="82" t="s">
        <v>103</v>
      </c>
      <c r="C316" s="79" t="s">
        <v>188</v>
      </c>
      <c r="D316" s="79" t="s">
        <v>189</v>
      </c>
      <c r="E316" s="79" t="s">
        <v>68</v>
      </c>
      <c r="F316" s="79" t="s">
        <v>40</v>
      </c>
      <c r="G316" s="79" t="s">
        <v>7</v>
      </c>
      <c r="H316" s="79" t="s">
        <v>7</v>
      </c>
      <c r="I316" s="82" t="s">
        <v>223</v>
      </c>
      <c r="J316" s="80" t="s">
        <v>195</v>
      </c>
      <c r="K316" s="83">
        <v>2000</v>
      </c>
      <c r="L316" s="8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30" customHeight="1">
      <c r="A317" s="78">
        <v>313</v>
      </c>
      <c r="B317" s="82" t="s">
        <v>106</v>
      </c>
      <c r="C317" s="79" t="s">
        <v>188</v>
      </c>
      <c r="D317" s="79" t="s">
        <v>189</v>
      </c>
      <c r="E317" s="79" t="s">
        <v>68</v>
      </c>
      <c r="F317" s="79" t="s">
        <v>40</v>
      </c>
      <c r="G317" s="79" t="s">
        <v>7</v>
      </c>
      <c r="H317" s="79" t="s">
        <v>7</v>
      </c>
      <c r="I317" s="82" t="s">
        <v>201</v>
      </c>
      <c r="J317" s="80" t="s">
        <v>195</v>
      </c>
      <c r="K317" s="83">
        <v>3000</v>
      </c>
      <c r="L317" s="8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30" customHeight="1">
      <c r="A318" s="78">
        <v>314</v>
      </c>
      <c r="B318" s="82" t="s">
        <v>106</v>
      </c>
      <c r="C318" s="79" t="s">
        <v>188</v>
      </c>
      <c r="D318" s="79" t="s">
        <v>189</v>
      </c>
      <c r="E318" s="79" t="s">
        <v>68</v>
      </c>
      <c r="F318" s="79" t="s">
        <v>40</v>
      </c>
      <c r="G318" s="79" t="s">
        <v>7</v>
      </c>
      <c r="H318" s="79" t="s">
        <v>7</v>
      </c>
      <c r="I318" s="82" t="s">
        <v>206</v>
      </c>
      <c r="J318" s="80" t="s">
        <v>195</v>
      </c>
      <c r="K318" s="83">
        <v>4000</v>
      </c>
      <c r="L318" s="8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30" customHeight="1">
      <c r="A319" s="78">
        <v>315</v>
      </c>
      <c r="B319" s="82" t="s">
        <v>106</v>
      </c>
      <c r="C319" s="79" t="s">
        <v>187</v>
      </c>
      <c r="D319" s="79" t="s">
        <v>192</v>
      </c>
      <c r="E319" s="79" t="s">
        <v>68</v>
      </c>
      <c r="F319" s="79" t="s">
        <v>40</v>
      </c>
      <c r="G319" s="79" t="s">
        <v>7</v>
      </c>
      <c r="H319" s="79" t="s">
        <v>7</v>
      </c>
      <c r="I319" s="82" t="s">
        <v>198</v>
      </c>
      <c r="J319" s="80" t="s">
        <v>32</v>
      </c>
      <c r="K319" s="83">
        <v>50000</v>
      </c>
      <c r="L319" s="8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30" customHeight="1">
      <c r="A320" s="78">
        <v>316</v>
      </c>
      <c r="B320" s="82" t="s">
        <v>106</v>
      </c>
      <c r="C320" s="79" t="s">
        <v>188</v>
      </c>
      <c r="D320" s="79" t="s">
        <v>189</v>
      </c>
      <c r="E320" s="79" t="s">
        <v>68</v>
      </c>
      <c r="F320" s="79" t="s">
        <v>40</v>
      </c>
      <c r="G320" s="79" t="s">
        <v>7</v>
      </c>
      <c r="H320" s="79" t="s">
        <v>7</v>
      </c>
      <c r="I320" s="82" t="s">
        <v>264</v>
      </c>
      <c r="J320" s="80" t="s">
        <v>195</v>
      </c>
      <c r="K320" s="83">
        <v>6000</v>
      </c>
      <c r="L320" s="8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30" customHeight="1">
      <c r="A321" s="78">
        <v>317</v>
      </c>
      <c r="B321" s="82" t="s">
        <v>106</v>
      </c>
      <c r="C321" s="79" t="s">
        <v>187</v>
      </c>
      <c r="D321" s="79" t="s">
        <v>189</v>
      </c>
      <c r="E321" s="79" t="s">
        <v>68</v>
      </c>
      <c r="F321" s="79" t="s">
        <v>40</v>
      </c>
      <c r="G321" s="79" t="s">
        <v>7</v>
      </c>
      <c r="H321" s="79" t="s">
        <v>7</v>
      </c>
      <c r="I321" s="82" t="s">
        <v>217</v>
      </c>
      <c r="J321" s="80" t="s">
        <v>194</v>
      </c>
      <c r="K321" s="83">
        <v>40000</v>
      </c>
      <c r="L321" s="8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30" customHeight="1" thickBot="1">
      <c r="A322" s="85" t="s">
        <v>9</v>
      </c>
      <c r="B322" s="86"/>
      <c r="C322" s="86"/>
      <c r="D322" s="86"/>
      <c r="E322" s="86"/>
      <c r="F322" s="86"/>
      <c r="G322" s="86"/>
      <c r="H322" s="86"/>
      <c r="I322" s="86"/>
      <c r="J322" s="87"/>
      <c r="K322" s="50">
        <f>SUM(K5:K321)</f>
        <v>40636454</v>
      </c>
      <c r="L322" s="51"/>
      <c r="M322" s="1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4.75" customHeight="1">
      <c r="A323" s="5"/>
      <c r="B323" s="5"/>
      <c r="C323" s="5"/>
      <c r="D323" s="5"/>
      <c r="E323" s="5"/>
      <c r="F323" s="5"/>
      <c r="G323" s="5"/>
      <c r="H323" s="5"/>
      <c r="I323" s="5"/>
      <c r="J323" s="1"/>
      <c r="K323" s="5"/>
      <c r="L323" s="5"/>
      <c r="M323" s="1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4.75" customHeight="1">
      <c r="A324" s="5"/>
      <c r="B324" s="5"/>
      <c r="C324" s="5"/>
      <c r="D324" s="5"/>
      <c r="E324" s="5"/>
      <c r="F324" s="5"/>
      <c r="G324" s="5"/>
      <c r="H324" s="5"/>
      <c r="I324" s="5"/>
      <c r="J324" s="1"/>
      <c r="K324" s="5"/>
      <c r="L324" s="5"/>
      <c r="M324" s="1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4.75" customHeight="1">
      <c r="A325" s="5"/>
      <c r="B325" s="5"/>
      <c r="C325" s="5"/>
      <c r="D325" s="5"/>
      <c r="E325" s="5"/>
      <c r="F325" s="5"/>
      <c r="G325" s="5"/>
      <c r="H325" s="5"/>
      <c r="I325" s="5"/>
      <c r="J325" s="1"/>
      <c r="K325" s="5"/>
      <c r="L325" s="5"/>
      <c r="M325" s="1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4.75" customHeight="1">
      <c r="A326" s="5"/>
      <c r="B326" s="5"/>
      <c r="C326" s="5"/>
      <c r="D326" s="5"/>
      <c r="E326" s="5"/>
      <c r="F326" s="5"/>
      <c r="G326" s="5"/>
      <c r="H326" s="5"/>
      <c r="I326" s="5"/>
      <c r="J326" s="1"/>
      <c r="K326" s="5"/>
      <c r="L326" s="5"/>
      <c r="M326" s="1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4.75" customHeight="1">
      <c r="A327" s="5"/>
      <c r="B327" s="5"/>
      <c r="C327" s="5"/>
      <c r="D327" s="5"/>
      <c r="E327" s="5"/>
      <c r="F327" s="5"/>
      <c r="G327" s="5"/>
      <c r="H327" s="5"/>
      <c r="I327" s="5"/>
      <c r="J327" s="1"/>
      <c r="K327" s="5"/>
      <c r="L327" s="5"/>
      <c r="M327" s="1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4.75" customHeight="1">
      <c r="A328" s="5"/>
      <c r="B328" s="5"/>
      <c r="C328" s="5"/>
      <c r="D328" s="5"/>
      <c r="E328" s="5"/>
      <c r="F328" s="5"/>
      <c r="G328" s="5"/>
      <c r="H328" s="5"/>
      <c r="I328" s="5"/>
      <c r="J328" s="1"/>
      <c r="K328" s="5"/>
      <c r="L328" s="5"/>
      <c r="M328" s="1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4.75" customHeight="1">
      <c r="A329" s="5"/>
      <c r="B329" s="5"/>
      <c r="C329" s="5"/>
      <c r="D329" s="5"/>
      <c r="E329" s="5"/>
      <c r="F329" s="5"/>
      <c r="G329" s="5"/>
      <c r="H329" s="5"/>
      <c r="I329" s="5"/>
      <c r="J329" s="1"/>
      <c r="K329" s="5"/>
      <c r="L329" s="5"/>
      <c r="M329" s="1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4" customHeight="1">
      <c r="A330" s="5"/>
      <c r="B330" s="5"/>
      <c r="C330" s="5"/>
      <c r="D330" s="5"/>
      <c r="E330" s="5"/>
      <c r="F330" s="5"/>
      <c r="G330" s="5"/>
      <c r="H330" s="5"/>
      <c r="I330" s="5"/>
      <c r="J330" s="1"/>
      <c r="K330" s="5"/>
      <c r="L330" s="5"/>
      <c r="M330" s="1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4" customHeight="1">
      <c r="A331" s="5"/>
      <c r="B331" s="5"/>
      <c r="C331" s="5"/>
      <c r="D331" s="5"/>
      <c r="E331" s="5"/>
      <c r="F331" s="5"/>
      <c r="G331" s="5"/>
      <c r="H331" s="5"/>
      <c r="I331" s="5"/>
      <c r="J331" s="1"/>
      <c r="K331" s="5"/>
      <c r="L331" s="5"/>
      <c r="M331" s="1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4" customHeight="1">
      <c r="A332" s="5"/>
      <c r="B332" s="5"/>
      <c r="C332" s="5"/>
      <c r="D332" s="5"/>
      <c r="E332" s="5"/>
      <c r="F332" s="5"/>
      <c r="G332" s="5"/>
      <c r="H332" s="5"/>
      <c r="I332" s="5"/>
      <c r="J332" s="1"/>
      <c r="K332" s="5"/>
      <c r="L332" s="5"/>
      <c r="M332" s="1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4" customHeight="1">
      <c r="A333" s="5"/>
      <c r="B333" s="5"/>
      <c r="C333" s="5"/>
      <c r="D333" s="5"/>
      <c r="E333" s="5"/>
      <c r="F333" s="5"/>
      <c r="G333" s="5"/>
      <c r="H333" s="5"/>
      <c r="I333" s="5"/>
      <c r="J333" s="1"/>
      <c r="K333" s="5"/>
      <c r="L333" s="5"/>
      <c r="M333" s="1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4" customHeight="1">
      <c r="A334" s="5"/>
      <c r="B334" s="5"/>
      <c r="C334" s="5"/>
      <c r="D334" s="5"/>
      <c r="E334" s="5"/>
      <c r="F334" s="5"/>
      <c r="G334" s="5"/>
      <c r="H334" s="5"/>
      <c r="I334" s="5"/>
      <c r="J334" s="1"/>
      <c r="K334" s="5"/>
      <c r="L334" s="5"/>
      <c r="M334" s="1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4" customHeight="1">
      <c r="A335" s="5"/>
      <c r="B335" s="5"/>
      <c r="C335" s="5"/>
      <c r="D335" s="5"/>
      <c r="E335" s="5"/>
      <c r="F335" s="5"/>
      <c r="G335" s="5"/>
      <c r="H335" s="5"/>
      <c r="I335" s="5"/>
      <c r="J335" s="1"/>
      <c r="K335" s="5"/>
      <c r="L335" s="5"/>
      <c r="M335" s="1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4" customHeight="1">
      <c r="A336" s="5"/>
      <c r="B336" s="5"/>
      <c r="C336" s="5"/>
      <c r="D336" s="5"/>
      <c r="E336" s="5"/>
      <c r="F336" s="5"/>
      <c r="G336" s="5"/>
      <c r="H336" s="5"/>
      <c r="I336" s="5"/>
      <c r="J336" s="1"/>
      <c r="K336" s="5"/>
      <c r="L336" s="5"/>
      <c r="M336" s="1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4" customHeight="1">
      <c r="A337" s="5"/>
      <c r="B337" s="5"/>
      <c r="C337" s="5"/>
      <c r="D337" s="5"/>
      <c r="E337" s="5"/>
      <c r="F337" s="5"/>
      <c r="G337" s="5"/>
      <c r="H337" s="5"/>
      <c r="I337" s="5"/>
      <c r="J337" s="1"/>
      <c r="K337" s="5"/>
      <c r="L337" s="5"/>
      <c r="M337" s="1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4" customHeight="1">
      <c r="A338" s="5"/>
      <c r="B338" s="5"/>
      <c r="C338" s="5"/>
      <c r="D338" s="5"/>
      <c r="E338" s="5"/>
      <c r="F338" s="5"/>
      <c r="G338" s="5"/>
      <c r="H338" s="5"/>
      <c r="I338" s="5"/>
      <c r="J338" s="1"/>
      <c r="K338" s="5"/>
      <c r="L338" s="5"/>
      <c r="M338" s="1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4" customHeight="1">
      <c r="A339" s="5"/>
      <c r="B339" s="5"/>
      <c r="C339" s="5"/>
      <c r="D339" s="5"/>
      <c r="E339" s="5"/>
      <c r="F339" s="5"/>
      <c r="G339" s="5"/>
      <c r="H339" s="5"/>
      <c r="I339" s="5"/>
      <c r="J339" s="1"/>
      <c r="K339" s="5"/>
      <c r="L339" s="5"/>
      <c r="M339" s="1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4" customHeight="1">
      <c r="A340" s="5"/>
      <c r="B340" s="5"/>
      <c r="C340" s="5"/>
      <c r="D340" s="5"/>
      <c r="E340" s="5"/>
      <c r="F340" s="5"/>
      <c r="G340" s="5"/>
      <c r="H340" s="5"/>
      <c r="I340" s="5"/>
      <c r="J340" s="1"/>
      <c r="K340" s="5"/>
      <c r="L340" s="5"/>
      <c r="M340" s="1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4" customHeight="1">
      <c r="A341" s="5"/>
      <c r="B341" s="5"/>
      <c r="C341" s="5"/>
      <c r="D341" s="5"/>
      <c r="E341" s="5"/>
      <c r="F341" s="5"/>
      <c r="G341" s="5"/>
      <c r="H341" s="5"/>
      <c r="I341" s="5"/>
      <c r="J341" s="1"/>
      <c r="K341" s="5"/>
      <c r="L341" s="5"/>
      <c r="M341" s="1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4" customHeight="1">
      <c r="A342" s="5"/>
      <c r="B342" s="5"/>
      <c r="C342" s="5"/>
      <c r="D342" s="5"/>
      <c r="E342" s="5"/>
      <c r="F342" s="5"/>
      <c r="G342" s="5"/>
      <c r="H342" s="5"/>
      <c r="I342" s="5"/>
      <c r="J342" s="1"/>
      <c r="K342" s="5"/>
      <c r="L342" s="5"/>
      <c r="M342" s="1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4" customHeight="1">
      <c r="A343" s="5"/>
      <c r="B343" s="5"/>
      <c r="C343" s="5"/>
      <c r="D343" s="5"/>
      <c r="E343" s="5"/>
      <c r="F343" s="5"/>
      <c r="G343" s="5"/>
      <c r="H343" s="5"/>
      <c r="I343" s="5"/>
      <c r="J343" s="1"/>
      <c r="K343" s="5"/>
      <c r="L343" s="5"/>
      <c r="M343" s="1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4" customHeight="1">
      <c r="A344" s="5"/>
      <c r="B344" s="5"/>
      <c r="C344" s="5"/>
      <c r="D344" s="5"/>
      <c r="E344" s="5"/>
      <c r="F344" s="5"/>
      <c r="G344" s="5"/>
      <c r="H344" s="5"/>
      <c r="I344" s="5"/>
      <c r="J344" s="1"/>
      <c r="K344" s="5"/>
      <c r="L344" s="5"/>
      <c r="M344" s="1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4" customHeight="1">
      <c r="A345" s="5"/>
      <c r="B345" s="5"/>
      <c r="C345" s="5"/>
      <c r="D345" s="5"/>
      <c r="E345" s="5"/>
      <c r="F345" s="5"/>
      <c r="G345" s="5"/>
      <c r="H345" s="5"/>
      <c r="I345" s="5"/>
      <c r="J345" s="1"/>
      <c r="K345" s="5"/>
      <c r="L345" s="5"/>
      <c r="M345" s="1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4" customHeight="1">
      <c r="A346" s="5"/>
      <c r="B346" s="5"/>
      <c r="C346" s="5"/>
      <c r="D346" s="5"/>
      <c r="E346" s="5"/>
      <c r="F346" s="5"/>
      <c r="G346" s="5"/>
      <c r="H346" s="5"/>
      <c r="I346" s="5"/>
      <c r="J346" s="1"/>
      <c r="K346" s="5"/>
      <c r="L346" s="5"/>
      <c r="M346" s="5"/>
      <c r="N346" s="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4" customHeight="1">
      <c r="A347" s="5"/>
      <c r="B347" s="5"/>
      <c r="C347" s="5"/>
      <c r="D347" s="5"/>
      <c r="E347" s="5"/>
      <c r="F347" s="5"/>
      <c r="G347" s="5"/>
      <c r="H347" s="5"/>
      <c r="I347" s="5"/>
      <c r="J347" s="1"/>
      <c r="K347" s="5"/>
      <c r="L347" s="5"/>
      <c r="M347" s="5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4" customHeight="1">
      <c r="A348" s="5"/>
      <c r="B348" s="5"/>
      <c r="C348" s="5"/>
      <c r="D348" s="5"/>
      <c r="E348" s="5"/>
      <c r="F348" s="5"/>
      <c r="G348" s="5"/>
      <c r="H348" s="5"/>
      <c r="I348" s="5"/>
      <c r="J348" s="1"/>
      <c r="K348" s="5"/>
      <c r="L348" s="5"/>
      <c r="M348" s="5"/>
      <c r="N348" s="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4" customHeight="1">
      <c r="A349" s="5"/>
      <c r="B349" s="5"/>
      <c r="C349" s="5"/>
      <c r="D349" s="5"/>
      <c r="E349" s="5"/>
      <c r="F349" s="5"/>
      <c r="G349" s="5"/>
      <c r="H349" s="5"/>
      <c r="I349" s="5"/>
      <c r="J349" s="1"/>
      <c r="K349" s="5"/>
      <c r="L349" s="5"/>
      <c r="M349" s="5"/>
      <c r="N349" s="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4" customHeight="1">
      <c r="A350" s="5"/>
      <c r="B350" s="5"/>
      <c r="C350" s="5"/>
      <c r="D350" s="5"/>
      <c r="E350" s="5"/>
      <c r="F350" s="5"/>
      <c r="G350" s="5"/>
      <c r="H350" s="5"/>
      <c r="I350" s="5"/>
      <c r="J350" s="1"/>
      <c r="K350" s="5"/>
      <c r="L350" s="5"/>
      <c r="M350" s="5"/>
      <c r="N350" s="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4" customHeight="1">
      <c r="A351" s="5"/>
      <c r="B351" s="5"/>
      <c r="C351" s="5"/>
      <c r="D351" s="5"/>
      <c r="E351" s="5"/>
      <c r="F351" s="5"/>
      <c r="G351" s="5"/>
      <c r="H351" s="5"/>
      <c r="I351" s="5"/>
      <c r="J351" s="1"/>
      <c r="K351" s="5"/>
      <c r="L351" s="5"/>
      <c r="M351" s="5"/>
      <c r="N351" s="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4" customHeight="1">
      <c r="A352" s="5"/>
      <c r="B352" s="5"/>
      <c r="C352" s="5"/>
      <c r="D352" s="5"/>
      <c r="E352" s="5"/>
      <c r="F352" s="5"/>
      <c r="G352" s="5"/>
      <c r="H352" s="5"/>
      <c r="I352" s="5"/>
      <c r="J352" s="1"/>
      <c r="K352" s="5"/>
      <c r="L352" s="5"/>
      <c r="M352" s="5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4" customHeight="1">
      <c r="A353" s="5"/>
      <c r="B353" s="5"/>
      <c r="C353" s="5"/>
      <c r="D353" s="5"/>
      <c r="E353" s="5"/>
      <c r="F353" s="5"/>
      <c r="G353" s="5"/>
      <c r="H353" s="5"/>
      <c r="I353" s="5"/>
      <c r="J353" s="1"/>
      <c r="K353" s="5"/>
      <c r="L353" s="5"/>
      <c r="M353" s="5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4" customHeight="1">
      <c r="A354" s="5"/>
      <c r="B354" s="5"/>
      <c r="C354" s="5"/>
      <c r="D354" s="5"/>
      <c r="E354" s="5"/>
      <c r="F354" s="5"/>
      <c r="G354" s="5"/>
      <c r="H354" s="5"/>
      <c r="I354" s="5"/>
      <c r="J354" s="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4" customHeight="1">
      <c r="A355" s="5"/>
      <c r="B355" s="5"/>
      <c r="C355" s="5"/>
      <c r="D355" s="5"/>
      <c r="E355" s="5"/>
      <c r="F355" s="5"/>
      <c r="G355" s="5"/>
      <c r="H355" s="5"/>
      <c r="I355" s="5"/>
      <c r="J355" s="1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4" customHeight="1">
      <c r="A356" s="5"/>
      <c r="B356" s="5"/>
      <c r="C356" s="5"/>
      <c r="D356" s="5"/>
      <c r="E356" s="5"/>
      <c r="F356" s="5"/>
      <c r="G356" s="5"/>
      <c r="H356" s="5"/>
      <c r="I356" s="5"/>
      <c r="J356" s="1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4" customHeight="1">
      <c r="A357" s="5"/>
      <c r="B357" s="5"/>
      <c r="C357" s="5"/>
      <c r="D357" s="5"/>
      <c r="E357" s="5"/>
      <c r="F357" s="5"/>
      <c r="G357" s="5"/>
      <c r="H357" s="5"/>
      <c r="I357" s="5"/>
      <c r="J357" s="1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4" customHeight="1">
      <c r="A358" s="5"/>
      <c r="B358" s="5"/>
      <c r="C358" s="5"/>
      <c r="D358" s="5"/>
      <c r="E358" s="5"/>
      <c r="F358" s="5"/>
      <c r="G358" s="5"/>
      <c r="H358" s="5"/>
      <c r="I358" s="5"/>
      <c r="J358" s="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4" customHeight="1">
      <c r="A359" s="5"/>
      <c r="B359" s="5"/>
      <c r="C359" s="5"/>
      <c r="D359" s="5"/>
      <c r="E359" s="5"/>
      <c r="F359" s="5"/>
      <c r="G359" s="5"/>
      <c r="H359" s="5"/>
      <c r="I359" s="5"/>
      <c r="J359" s="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4" customHeight="1">
      <c r="A360" s="5"/>
      <c r="B360" s="5"/>
      <c r="C360" s="5"/>
      <c r="D360" s="5"/>
      <c r="E360" s="5"/>
      <c r="F360" s="5"/>
      <c r="G360" s="5"/>
      <c r="H360" s="5"/>
      <c r="I360" s="5"/>
      <c r="J360" s="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4" customHeight="1">
      <c r="A361" s="5"/>
      <c r="B361" s="5"/>
      <c r="C361" s="5"/>
      <c r="D361" s="5"/>
      <c r="E361" s="5"/>
      <c r="F361" s="5"/>
      <c r="G361" s="5"/>
      <c r="H361" s="5"/>
      <c r="I361" s="5"/>
      <c r="J361" s="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4" customHeight="1">
      <c r="A362" s="5"/>
      <c r="B362" s="5"/>
      <c r="C362" s="5"/>
      <c r="D362" s="5"/>
      <c r="E362" s="5"/>
      <c r="F362" s="5"/>
      <c r="G362" s="5"/>
      <c r="H362" s="5"/>
      <c r="I362" s="5"/>
      <c r="J362" s="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4" customHeight="1">
      <c r="A363" s="5"/>
      <c r="B363" s="5"/>
      <c r="C363" s="5"/>
      <c r="D363" s="5"/>
      <c r="E363" s="5"/>
      <c r="F363" s="5"/>
      <c r="G363" s="5"/>
      <c r="H363" s="5"/>
      <c r="I363" s="5"/>
      <c r="J363" s="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4" customHeight="1">
      <c r="A364" s="5"/>
      <c r="B364" s="5"/>
      <c r="C364" s="5"/>
      <c r="D364" s="5"/>
      <c r="E364" s="5"/>
      <c r="F364" s="5"/>
      <c r="G364" s="5"/>
      <c r="H364" s="5"/>
      <c r="I364" s="5"/>
      <c r="J364" s="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4" customHeight="1">
      <c r="A365" s="5"/>
      <c r="B365" s="5"/>
      <c r="C365" s="5"/>
      <c r="D365" s="5"/>
      <c r="E365" s="5"/>
      <c r="F365" s="5"/>
      <c r="G365" s="5"/>
      <c r="H365" s="5"/>
      <c r="I365" s="5"/>
      <c r="J365" s="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4" customHeight="1">
      <c r="A366" s="5"/>
      <c r="B366" s="5"/>
      <c r="C366" s="5"/>
      <c r="D366" s="5"/>
      <c r="E366" s="5"/>
      <c r="F366" s="5"/>
      <c r="G366" s="5"/>
      <c r="H366" s="5"/>
      <c r="I366" s="5"/>
      <c r="J366" s="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4" customHeight="1">
      <c r="A367" s="5"/>
      <c r="B367" s="5"/>
      <c r="C367" s="5"/>
      <c r="D367" s="5"/>
      <c r="E367" s="5"/>
      <c r="F367" s="5"/>
      <c r="G367" s="5"/>
      <c r="H367" s="5"/>
      <c r="I367" s="5"/>
      <c r="J367" s="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4" customHeight="1">
      <c r="A368" s="5"/>
      <c r="B368" s="5"/>
      <c r="C368" s="5"/>
      <c r="D368" s="5"/>
      <c r="E368" s="5"/>
      <c r="F368" s="5"/>
      <c r="G368" s="5"/>
      <c r="H368" s="5"/>
      <c r="I368" s="5"/>
      <c r="J368" s="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4" customHeight="1">
      <c r="A369" s="5"/>
      <c r="B369" s="5"/>
      <c r="C369" s="5"/>
      <c r="D369" s="5"/>
      <c r="E369" s="5"/>
      <c r="F369" s="5"/>
      <c r="G369" s="5"/>
      <c r="H369" s="5"/>
      <c r="I369" s="5"/>
      <c r="J369" s="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4" customHeight="1">
      <c r="A370" s="5"/>
      <c r="B370" s="5"/>
      <c r="C370" s="5"/>
      <c r="D370" s="5"/>
      <c r="E370" s="5"/>
      <c r="F370" s="5"/>
      <c r="G370" s="5"/>
      <c r="H370" s="5"/>
      <c r="I370" s="5"/>
      <c r="J370" s="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4" customHeight="1">
      <c r="A371" s="5"/>
      <c r="B371" s="5"/>
      <c r="C371" s="5"/>
      <c r="D371" s="5"/>
      <c r="E371" s="5"/>
      <c r="F371" s="5"/>
      <c r="G371" s="5"/>
      <c r="H371" s="5"/>
      <c r="I371" s="5"/>
      <c r="J371" s="1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4" customHeight="1">
      <c r="A372" s="5"/>
      <c r="B372" s="5"/>
      <c r="C372" s="5"/>
      <c r="D372" s="5"/>
      <c r="E372" s="5"/>
      <c r="F372" s="5"/>
      <c r="G372" s="5"/>
      <c r="H372" s="5"/>
      <c r="I372" s="5"/>
      <c r="J372" s="1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4" customHeight="1">
      <c r="A373" s="5"/>
      <c r="B373" s="5"/>
      <c r="C373" s="5"/>
      <c r="D373" s="5"/>
      <c r="E373" s="5"/>
      <c r="F373" s="5"/>
      <c r="G373" s="5"/>
      <c r="H373" s="5"/>
      <c r="I373" s="5"/>
      <c r="J373" s="1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4" customHeight="1">
      <c r="A374" s="5"/>
      <c r="B374" s="5"/>
      <c r="C374" s="5"/>
      <c r="D374" s="5"/>
      <c r="E374" s="5"/>
      <c r="F374" s="5"/>
      <c r="G374" s="5"/>
      <c r="H374" s="5"/>
      <c r="I374" s="5"/>
      <c r="J374" s="1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4" customHeight="1">
      <c r="A375" s="5"/>
      <c r="B375" s="5"/>
      <c r="C375" s="5"/>
      <c r="D375" s="5"/>
      <c r="E375" s="5"/>
      <c r="F375" s="5"/>
      <c r="G375" s="5"/>
      <c r="H375" s="5"/>
      <c r="I375" s="5"/>
      <c r="J375" s="1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4" customHeight="1">
      <c r="A376" s="5"/>
      <c r="B376" s="5"/>
      <c r="C376" s="5"/>
      <c r="D376" s="5"/>
      <c r="E376" s="5"/>
      <c r="F376" s="5"/>
      <c r="G376" s="5"/>
      <c r="H376" s="5"/>
      <c r="I376" s="5"/>
      <c r="J376" s="1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4" customHeight="1">
      <c r="A377" s="5"/>
      <c r="B377" s="5"/>
      <c r="C377" s="5"/>
      <c r="D377" s="5"/>
      <c r="E377" s="5"/>
      <c r="F377" s="5"/>
      <c r="G377" s="5"/>
      <c r="H377" s="5"/>
      <c r="I377" s="5"/>
      <c r="J377" s="1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4" customHeight="1">
      <c r="A378" s="5"/>
      <c r="B378" s="5"/>
      <c r="C378" s="5"/>
      <c r="D378" s="5"/>
      <c r="E378" s="5"/>
      <c r="F378" s="5"/>
      <c r="G378" s="5"/>
      <c r="H378" s="5"/>
      <c r="I378" s="5"/>
      <c r="J378" s="1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4" customHeight="1">
      <c r="A379" s="5"/>
      <c r="B379" s="5"/>
      <c r="C379" s="5"/>
      <c r="D379" s="5"/>
      <c r="E379" s="5"/>
      <c r="F379" s="5"/>
      <c r="G379" s="5"/>
      <c r="H379" s="5"/>
      <c r="I379" s="5"/>
      <c r="J379" s="1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4" customHeight="1">
      <c r="A380" s="5"/>
      <c r="B380" s="5"/>
      <c r="C380" s="5"/>
      <c r="D380" s="5"/>
      <c r="E380" s="5"/>
      <c r="F380" s="5"/>
      <c r="G380" s="5"/>
      <c r="H380" s="5"/>
      <c r="I380" s="5"/>
      <c r="J380" s="1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4" customHeight="1">
      <c r="A381" s="5"/>
      <c r="B381" s="5"/>
      <c r="C381" s="5"/>
      <c r="D381" s="5"/>
      <c r="E381" s="5"/>
      <c r="F381" s="5"/>
      <c r="G381" s="5"/>
      <c r="H381" s="5"/>
      <c r="I381" s="5"/>
      <c r="J381" s="1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4" customHeight="1">
      <c r="A382" s="5"/>
      <c r="B382" s="5"/>
      <c r="C382" s="5"/>
      <c r="D382" s="5"/>
      <c r="E382" s="5"/>
      <c r="F382" s="5"/>
      <c r="G382" s="5"/>
      <c r="H382" s="5"/>
      <c r="I382" s="5"/>
      <c r="J382" s="1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4" customHeight="1">
      <c r="A383" s="5"/>
      <c r="B383" s="5"/>
      <c r="C383" s="5"/>
      <c r="D383" s="5"/>
      <c r="E383" s="5"/>
      <c r="F383" s="5"/>
      <c r="G383" s="5"/>
      <c r="H383" s="5"/>
      <c r="I383" s="5"/>
      <c r="J383" s="1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4" customHeight="1">
      <c r="A384" s="5"/>
      <c r="B384" s="5"/>
      <c r="C384" s="5"/>
      <c r="D384" s="5"/>
      <c r="E384" s="5"/>
      <c r="F384" s="5"/>
      <c r="G384" s="5"/>
      <c r="H384" s="5"/>
      <c r="I384" s="5"/>
      <c r="J384" s="1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4" customHeight="1">
      <c r="A385" s="5"/>
      <c r="B385" s="5"/>
      <c r="C385" s="5"/>
      <c r="D385" s="5"/>
      <c r="E385" s="5"/>
      <c r="F385" s="5"/>
      <c r="G385" s="5"/>
      <c r="H385" s="5"/>
      <c r="I385" s="5"/>
      <c r="J385" s="1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4" customHeight="1">
      <c r="A386" s="5"/>
      <c r="B386" s="5"/>
      <c r="C386" s="5"/>
      <c r="D386" s="5"/>
      <c r="E386" s="5"/>
      <c r="F386" s="5"/>
      <c r="G386" s="5"/>
      <c r="H386" s="5"/>
      <c r="I386" s="5"/>
      <c r="J386" s="1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4" customHeight="1">
      <c r="A387" s="5"/>
      <c r="B387" s="5"/>
      <c r="C387" s="5"/>
      <c r="D387" s="5"/>
      <c r="E387" s="5"/>
      <c r="F387" s="5"/>
      <c r="G387" s="5"/>
      <c r="H387" s="5"/>
      <c r="I387" s="5"/>
      <c r="J387" s="1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4" customHeight="1">
      <c r="A388" s="5"/>
      <c r="B388" s="5"/>
      <c r="C388" s="5"/>
      <c r="D388" s="5"/>
      <c r="E388" s="5"/>
      <c r="F388" s="5"/>
      <c r="G388" s="5"/>
      <c r="H388" s="5"/>
      <c r="I388" s="5"/>
      <c r="J388" s="1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4" customHeight="1">
      <c r="A389" s="5"/>
      <c r="B389" s="5"/>
      <c r="C389" s="5"/>
      <c r="D389" s="5"/>
      <c r="E389" s="5"/>
      <c r="F389" s="5"/>
      <c r="G389" s="5"/>
      <c r="H389" s="5"/>
      <c r="I389" s="5"/>
      <c r="J389" s="1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4" customHeight="1">
      <c r="A390" s="5"/>
      <c r="B390" s="5"/>
      <c r="C390" s="5"/>
      <c r="D390" s="5"/>
      <c r="E390" s="5"/>
      <c r="F390" s="5"/>
      <c r="G390" s="5"/>
      <c r="H390" s="5"/>
      <c r="I390" s="5"/>
      <c r="J390" s="1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4" customHeight="1">
      <c r="A391" s="5"/>
      <c r="B391" s="5"/>
      <c r="C391" s="5"/>
      <c r="D391" s="5"/>
      <c r="E391" s="5"/>
      <c r="F391" s="5"/>
      <c r="G391" s="5"/>
      <c r="H391" s="5"/>
      <c r="I391" s="5"/>
      <c r="J391" s="1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4" customHeight="1">
      <c r="A392" s="5"/>
      <c r="B392" s="5"/>
      <c r="C392" s="5"/>
      <c r="D392" s="5"/>
      <c r="E392" s="5"/>
      <c r="F392" s="5"/>
      <c r="G392" s="5"/>
      <c r="H392" s="5"/>
      <c r="I392" s="5"/>
      <c r="J392" s="1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4" customHeight="1">
      <c r="A393" s="5"/>
      <c r="B393" s="5"/>
      <c r="C393" s="5"/>
      <c r="D393" s="5"/>
      <c r="E393" s="5"/>
      <c r="F393" s="5"/>
      <c r="G393" s="5"/>
      <c r="H393" s="5"/>
      <c r="I393" s="5"/>
      <c r="J393" s="1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4" customHeight="1">
      <c r="A394" s="5"/>
      <c r="B394" s="5"/>
      <c r="C394" s="5"/>
      <c r="D394" s="5"/>
      <c r="E394" s="5"/>
      <c r="F394" s="5"/>
      <c r="G394" s="5"/>
      <c r="H394" s="5"/>
      <c r="I394" s="5"/>
      <c r="J394" s="1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4" customHeight="1">
      <c r="A395" s="5"/>
      <c r="B395" s="5"/>
      <c r="C395" s="5"/>
      <c r="D395" s="5"/>
      <c r="E395" s="5"/>
      <c r="F395" s="5"/>
      <c r="G395" s="5"/>
      <c r="H395" s="5"/>
      <c r="I395" s="5"/>
      <c r="J395" s="1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4" customHeight="1">
      <c r="A396" s="5"/>
      <c r="B396" s="5"/>
      <c r="C396" s="5"/>
      <c r="D396" s="5"/>
      <c r="E396" s="5"/>
      <c r="F396" s="5"/>
      <c r="G396" s="5"/>
      <c r="H396" s="5"/>
      <c r="I396" s="5"/>
      <c r="J396" s="1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4" customHeight="1">
      <c r="A397" s="5"/>
      <c r="B397" s="5"/>
      <c r="C397" s="5"/>
      <c r="D397" s="5"/>
      <c r="E397" s="5"/>
      <c r="F397" s="5"/>
      <c r="G397" s="5"/>
      <c r="H397" s="5"/>
      <c r="I397" s="5"/>
      <c r="J397" s="1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4" customHeight="1">
      <c r="A398" s="5"/>
      <c r="B398" s="5"/>
      <c r="C398" s="5"/>
      <c r="D398" s="5"/>
      <c r="E398" s="5"/>
      <c r="F398" s="5"/>
      <c r="G398" s="5"/>
      <c r="H398" s="5"/>
      <c r="I398" s="5"/>
      <c r="J398" s="1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4" customHeight="1">
      <c r="A399" s="5"/>
      <c r="B399" s="5"/>
      <c r="C399" s="5"/>
      <c r="D399" s="5"/>
      <c r="E399" s="5"/>
      <c r="F399" s="5"/>
      <c r="G399" s="5"/>
      <c r="H399" s="5"/>
      <c r="I399" s="5"/>
      <c r="J399" s="1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4" customHeight="1">
      <c r="A400" s="5"/>
      <c r="B400" s="5"/>
      <c r="C400" s="5"/>
      <c r="D400" s="5"/>
      <c r="E400" s="5"/>
      <c r="F400" s="5"/>
      <c r="G400" s="5"/>
      <c r="H400" s="5"/>
      <c r="I400" s="5"/>
      <c r="J400" s="1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4" customHeight="1">
      <c r="A401" s="5"/>
      <c r="B401" s="5"/>
      <c r="C401" s="5"/>
      <c r="D401" s="5"/>
      <c r="E401" s="5"/>
      <c r="F401" s="5"/>
      <c r="G401" s="5"/>
      <c r="H401" s="5"/>
      <c r="I401" s="5"/>
      <c r="J401" s="1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4" customHeight="1">
      <c r="A402" s="5"/>
      <c r="B402" s="5"/>
      <c r="C402" s="5"/>
      <c r="D402" s="5"/>
      <c r="E402" s="5"/>
      <c r="F402" s="5"/>
      <c r="G402" s="5"/>
      <c r="H402" s="5"/>
      <c r="I402" s="5"/>
      <c r="J402" s="1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4" customHeight="1">
      <c r="A403" s="5"/>
      <c r="B403" s="5"/>
      <c r="C403" s="5"/>
      <c r="D403" s="5"/>
      <c r="E403" s="5"/>
      <c r="F403" s="5"/>
      <c r="G403" s="5"/>
      <c r="H403" s="5"/>
      <c r="I403" s="5"/>
      <c r="J403" s="1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4" customHeight="1">
      <c r="A404" s="5"/>
      <c r="B404" s="5"/>
      <c r="C404" s="5"/>
      <c r="D404" s="5"/>
      <c r="E404" s="5"/>
      <c r="F404" s="5"/>
      <c r="G404" s="5"/>
      <c r="H404" s="5"/>
      <c r="I404" s="5"/>
      <c r="J404" s="1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4" customHeight="1">
      <c r="A405" s="5"/>
      <c r="B405" s="5"/>
      <c r="C405" s="5"/>
      <c r="D405" s="5"/>
      <c r="E405" s="5"/>
      <c r="F405" s="5"/>
      <c r="G405" s="5"/>
      <c r="H405" s="5"/>
      <c r="I405" s="5"/>
      <c r="J405" s="1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4" customHeight="1">
      <c r="A406" s="5"/>
      <c r="B406" s="5"/>
      <c r="C406" s="5"/>
      <c r="D406" s="5"/>
      <c r="E406" s="5"/>
      <c r="F406" s="5"/>
      <c r="G406" s="5"/>
      <c r="H406" s="5"/>
      <c r="I406" s="5"/>
      <c r="J406" s="1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4" customHeight="1">
      <c r="A407" s="5"/>
      <c r="B407" s="5"/>
      <c r="C407" s="5"/>
      <c r="D407" s="5"/>
      <c r="E407" s="5"/>
      <c r="F407" s="5"/>
      <c r="G407" s="5"/>
      <c r="H407" s="5"/>
      <c r="I407" s="5"/>
      <c r="J407" s="1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4" customHeight="1">
      <c r="A408" s="5"/>
      <c r="B408" s="5"/>
      <c r="C408" s="5"/>
      <c r="D408" s="5"/>
      <c r="E408" s="5"/>
      <c r="F408" s="5"/>
      <c r="G408" s="5"/>
      <c r="H408" s="5"/>
      <c r="I408" s="5"/>
      <c r="J408" s="1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4" customHeight="1">
      <c r="A409" s="5"/>
      <c r="B409" s="5"/>
      <c r="C409" s="5"/>
      <c r="D409" s="5"/>
      <c r="E409" s="5"/>
      <c r="F409" s="5"/>
      <c r="G409" s="5"/>
      <c r="H409" s="5"/>
      <c r="I409" s="5"/>
      <c r="J409" s="1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4" customHeight="1">
      <c r="A410" s="5"/>
      <c r="B410" s="5"/>
      <c r="C410" s="5"/>
      <c r="D410" s="5"/>
      <c r="E410" s="5"/>
      <c r="F410" s="5"/>
      <c r="G410" s="5"/>
      <c r="H410" s="5"/>
      <c r="I410" s="5"/>
      <c r="J410" s="1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4" customHeight="1">
      <c r="A411" s="5"/>
      <c r="B411" s="5"/>
      <c r="C411" s="5"/>
      <c r="D411" s="5"/>
      <c r="E411" s="5"/>
      <c r="F411" s="5"/>
      <c r="G411" s="5"/>
      <c r="H411" s="5"/>
      <c r="I411" s="5"/>
      <c r="J411" s="1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4" customHeight="1">
      <c r="A412" s="5"/>
      <c r="B412" s="5"/>
      <c r="C412" s="5"/>
      <c r="D412" s="5"/>
      <c r="E412" s="5"/>
      <c r="F412" s="5"/>
      <c r="G412" s="5"/>
      <c r="H412" s="5"/>
      <c r="I412" s="5"/>
      <c r="J412" s="1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4.75" customHeight="1">
      <c r="A413" s="5"/>
      <c r="B413" s="5"/>
      <c r="C413" s="5"/>
      <c r="D413" s="5"/>
      <c r="E413" s="5"/>
      <c r="F413" s="5"/>
      <c r="G413" s="5"/>
      <c r="H413" s="5"/>
      <c r="I413" s="5"/>
      <c r="J413" s="1"/>
      <c r="K413" s="5"/>
      <c r="L413" s="5"/>
      <c r="M413" s="1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4" customHeight="1">
      <c r="A414" s="5"/>
      <c r="B414" s="5"/>
      <c r="C414" s="5"/>
      <c r="D414" s="5"/>
      <c r="E414" s="5"/>
      <c r="F414" s="5"/>
      <c r="G414" s="5"/>
      <c r="H414" s="5"/>
      <c r="I414" s="5"/>
      <c r="J414" s="1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>
      <c r="A415" s="5"/>
      <c r="B415" s="5"/>
      <c r="C415" s="5"/>
      <c r="D415" s="5"/>
      <c r="E415" s="5"/>
      <c r="F415" s="5"/>
      <c r="G415" s="5"/>
      <c r="H415" s="5"/>
      <c r="I415" s="5"/>
      <c r="J415" s="1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>
      <c r="A416" s="5"/>
      <c r="B416" s="5"/>
      <c r="C416" s="5"/>
      <c r="D416" s="5"/>
      <c r="E416" s="5"/>
      <c r="F416" s="5"/>
      <c r="G416" s="5"/>
      <c r="H416" s="5"/>
      <c r="I416" s="5"/>
      <c r="J416" s="1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>
      <c r="A417" s="5"/>
      <c r="B417" s="5"/>
      <c r="C417" s="5"/>
      <c r="D417" s="5"/>
      <c r="E417" s="5"/>
      <c r="F417" s="5"/>
      <c r="G417" s="5"/>
      <c r="H417" s="5"/>
      <c r="I417" s="5"/>
      <c r="J417" s="1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>
      <c r="A418" s="5"/>
      <c r="B418" s="5"/>
      <c r="C418" s="5"/>
      <c r="D418" s="5"/>
      <c r="E418" s="5"/>
      <c r="F418" s="5"/>
      <c r="G418" s="5"/>
      <c r="H418" s="5"/>
      <c r="I418" s="5"/>
      <c r="J418" s="1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>
      <c r="A419" s="5"/>
      <c r="B419" s="5"/>
      <c r="C419" s="5"/>
      <c r="D419" s="5"/>
      <c r="E419" s="5"/>
      <c r="F419" s="5"/>
      <c r="G419" s="5"/>
      <c r="H419" s="5"/>
      <c r="I419" s="5"/>
      <c r="J419" s="1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>
      <c r="A420" s="5"/>
      <c r="B420" s="5"/>
      <c r="C420" s="5"/>
      <c r="D420" s="5"/>
      <c r="E420" s="5"/>
      <c r="F420" s="5"/>
      <c r="G420" s="5"/>
      <c r="H420" s="5"/>
      <c r="I420" s="5"/>
      <c r="J420" s="1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>
      <c r="A421" s="5"/>
      <c r="B421" s="5"/>
      <c r="C421" s="5"/>
      <c r="D421" s="5"/>
      <c r="E421" s="5"/>
      <c r="F421" s="5"/>
      <c r="G421" s="5"/>
      <c r="H421" s="5"/>
      <c r="I421" s="5"/>
      <c r="J421" s="1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>
      <c r="A422" s="5"/>
      <c r="B422" s="5"/>
      <c r="C422" s="5"/>
      <c r="D422" s="5"/>
      <c r="E422" s="5"/>
      <c r="F422" s="5"/>
      <c r="G422" s="5"/>
      <c r="H422" s="5"/>
      <c r="I422" s="5"/>
      <c r="J422" s="1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>
      <c r="A423" s="5"/>
      <c r="B423" s="5"/>
      <c r="C423" s="5"/>
      <c r="D423" s="5"/>
      <c r="E423" s="5"/>
      <c r="F423" s="5"/>
      <c r="G423" s="5"/>
      <c r="H423" s="5"/>
      <c r="I423" s="5"/>
      <c r="J423" s="1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>
      <c r="A424" s="5"/>
      <c r="B424" s="5"/>
      <c r="C424" s="5"/>
      <c r="D424" s="5"/>
      <c r="E424" s="5"/>
      <c r="F424" s="5"/>
      <c r="G424" s="5"/>
      <c r="H424" s="5"/>
      <c r="I424" s="5"/>
      <c r="J424" s="1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>
      <c r="A425" s="5"/>
      <c r="B425" s="5"/>
      <c r="C425" s="5"/>
      <c r="D425" s="5"/>
      <c r="E425" s="5"/>
      <c r="F425" s="5"/>
      <c r="G425" s="5"/>
      <c r="H425" s="5"/>
      <c r="I425" s="5"/>
      <c r="J425" s="1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>
      <c r="A426" s="5"/>
      <c r="B426" s="5"/>
      <c r="C426" s="5"/>
      <c r="D426" s="5"/>
      <c r="E426" s="5"/>
      <c r="F426" s="5"/>
      <c r="G426" s="5"/>
      <c r="H426" s="5"/>
      <c r="I426" s="5"/>
      <c r="J426" s="1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>
      <c r="A427" s="5"/>
      <c r="B427" s="5"/>
      <c r="C427" s="5"/>
      <c r="D427" s="5"/>
      <c r="E427" s="5"/>
      <c r="F427" s="5"/>
      <c r="G427" s="5"/>
      <c r="H427" s="5"/>
      <c r="I427" s="5"/>
      <c r="J427" s="1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>
      <c r="A428" s="5"/>
      <c r="B428" s="5"/>
      <c r="C428" s="5"/>
      <c r="D428" s="5"/>
      <c r="E428" s="5"/>
      <c r="F428" s="5"/>
      <c r="G428" s="5"/>
      <c r="H428" s="5"/>
      <c r="I428" s="5"/>
      <c r="J428" s="1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>
      <c r="A429" s="5"/>
      <c r="B429" s="5"/>
      <c r="C429" s="5"/>
      <c r="D429" s="5"/>
      <c r="E429" s="5"/>
      <c r="F429" s="5"/>
      <c r="G429" s="5"/>
      <c r="H429" s="5"/>
      <c r="I429" s="5"/>
      <c r="J429" s="1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>
      <c r="A430" s="5"/>
      <c r="B430" s="5"/>
      <c r="C430" s="5"/>
      <c r="D430" s="5"/>
      <c r="E430" s="5"/>
      <c r="F430" s="5"/>
      <c r="G430" s="5"/>
      <c r="H430" s="5"/>
      <c r="I430" s="5"/>
      <c r="J430" s="1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>
      <c r="A431" s="5"/>
      <c r="B431" s="5"/>
      <c r="C431" s="5"/>
      <c r="D431" s="5"/>
      <c r="E431" s="5"/>
      <c r="F431" s="5"/>
      <c r="G431" s="5"/>
      <c r="H431" s="5"/>
      <c r="I431" s="5"/>
      <c r="J431" s="1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>
      <c r="A432" s="5"/>
      <c r="B432" s="5"/>
      <c r="C432" s="5"/>
      <c r="D432" s="5"/>
      <c r="E432" s="5"/>
      <c r="F432" s="5"/>
      <c r="G432" s="5"/>
      <c r="H432" s="5"/>
      <c r="I432" s="5"/>
      <c r="J432" s="1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>
      <c r="A433" s="5"/>
      <c r="B433" s="5"/>
      <c r="C433" s="5"/>
      <c r="D433" s="5"/>
      <c r="E433" s="5"/>
      <c r="F433" s="5"/>
      <c r="G433" s="5"/>
      <c r="H433" s="5"/>
      <c r="I433" s="5"/>
      <c r="J433" s="1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>
      <c r="A434" s="5"/>
      <c r="B434" s="5"/>
      <c r="C434" s="5"/>
      <c r="D434" s="5"/>
      <c r="E434" s="5"/>
      <c r="F434" s="5"/>
      <c r="G434" s="5"/>
      <c r="H434" s="5"/>
      <c r="I434" s="5"/>
      <c r="J434" s="1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>
      <c r="A435" s="5"/>
      <c r="B435" s="5"/>
      <c r="C435" s="5"/>
      <c r="D435" s="5"/>
      <c r="E435" s="5"/>
      <c r="F435" s="5"/>
      <c r="G435" s="5"/>
      <c r="H435" s="5"/>
      <c r="I435" s="5"/>
      <c r="J435" s="1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>
      <c r="A436" s="5"/>
      <c r="B436" s="5"/>
      <c r="C436" s="5"/>
      <c r="D436" s="5"/>
      <c r="E436" s="5"/>
      <c r="F436" s="5"/>
      <c r="G436" s="5"/>
      <c r="H436" s="5"/>
      <c r="I436" s="5"/>
      <c r="J436" s="1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>
      <c r="A437" s="5"/>
      <c r="B437" s="5"/>
      <c r="C437" s="5"/>
      <c r="D437" s="5"/>
      <c r="E437" s="5"/>
      <c r="F437" s="5"/>
      <c r="G437" s="5"/>
      <c r="H437" s="5"/>
      <c r="I437" s="5"/>
      <c r="J437" s="1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>
      <c r="A438" s="5"/>
      <c r="B438" s="5"/>
      <c r="C438" s="5"/>
      <c r="D438" s="5"/>
      <c r="E438" s="5"/>
      <c r="F438" s="5"/>
      <c r="G438" s="5"/>
      <c r="H438" s="5"/>
      <c r="I438" s="5"/>
      <c r="J438" s="1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>
      <c r="A439" s="5"/>
      <c r="B439" s="5"/>
      <c r="C439" s="5"/>
      <c r="D439" s="5"/>
      <c r="E439" s="5"/>
      <c r="F439" s="5"/>
      <c r="G439" s="5"/>
      <c r="H439" s="5"/>
      <c r="I439" s="5"/>
      <c r="J439" s="1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>
      <c r="A440" s="5"/>
      <c r="B440" s="5"/>
      <c r="C440" s="5"/>
      <c r="D440" s="5"/>
      <c r="E440" s="5"/>
      <c r="F440" s="5"/>
      <c r="G440" s="5"/>
      <c r="H440" s="5"/>
      <c r="I440" s="5"/>
      <c r="J440" s="1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>
      <c r="A441" s="5"/>
      <c r="B441" s="5"/>
      <c r="C441" s="5"/>
      <c r="D441" s="5"/>
      <c r="E441" s="5"/>
      <c r="F441" s="5"/>
      <c r="G441" s="5"/>
      <c r="H441" s="5"/>
      <c r="I441" s="5"/>
      <c r="J441" s="1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>
      <c r="A442" s="5"/>
      <c r="B442" s="5"/>
      <c r="C442" s="5"/>
      <c r="D442" s="5"/>
      <c r="E442" s="5"/>
      <c r="F442" s="5"/>
      <c r="G442" s="5"/>
      <c r="H442" s="5"/>
      <c r="I442" s="5"/>
      <c r="J442" s="1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>
      <c r="A443" s="5"/>
      <c r="B443" s="5"/>
      <c r="C443" s="5"/>
      <c r="D443" s="5"/>
      <c r="E443" s="5"/>
      <c r="F443" s="5"/>
      <c r="G443" s="5"/>
      <c r="H443" s="5"/>
      <c r="I443" s="5"/>
      <c r="J443" s="1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>
      <c r="A444" s="5"/>
      <c r="B444" s="5"/>
      <c r="C444" s="5"/>
      <c r="D444" s="5"/>
      <c r="E444" s="5"/>
      <c r="F444" s="5"/>
      <c r="G444" s="5"/>
      <c r="H444" s="5"/>
      <c r="I444" s="5"/>
      <c r="J444" s="1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>
      <c r="A445" s="5"/>
      <c r="B445" s="5"/>
      <c r="C445" s="5"/>
      <c r="D445" s="5"/>
      <c r="E445" s="5"/>
      <c r="F445" s="5"/>
      <c r="G445" s="5"/>
      <c r="H445" s="5"/>
      <c r="I445" s="5"/>
      <c r="J445" s="1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>
      <c r="A446" s="5"/>
      <c r="B446" s="5"/>
      <c r="C446" s="5"/>
      <c r="D446" s="5"/>
      <c r="E446" s="5"/>
      <c r="F446" s="5"/>
      <c r="G446" s="5"/>
      <c r="H446" s="5"/>
      <c r="I446" s="5"/>
      <c r="J446" s="1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>
      <c r="A447" s="5"/>
      <c r="B447" s="5"/>
      <c r="C447" s="5"/>
      <c r="D447" s="5"/>
      <c r="E447" s="5"/>
      <c r="F447" s="5"/>
      <c r="G447" s="5"/>
      <c r="H447" s="5"/>
      <c r="I447" s="5"/>
      <c r="J447" s="1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>
      <c r="A448" s="5"/>
      <c r="B448" s="5"/>
      <c r="C448" s="5"/>
      <c r="D448" s="5"/>
      <c r="E448" s="5"/>
      <c r="F448" s="5"/>
      <c r="G448" s="5"/>
      <c r="H448" s="5"/>
      <c r="I448" s="5"/>
      <c r="J448" s="1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>
      <c r="A449" s="5"/>
      <c r="B449" s="5"/>
      <c r="C449" s="5"/>
      <c r="D449" s="5"/>
      <c r="E449" s="5"/>
      <c r="F449" s="5"/>
      <c r="G449" s="5"/>
      <c r="H449" s="5"/>
      <c r="I449" s="5"/>
      <c r="J449" s="1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>
      <c r="A450" s="5"/>
      <c r="B450" s="5"/>
      <c r="C450" s="5"/>
      <c r="D450" s="5"/>
      <c r="E450" s="5"/>
      <c r="F450" s="5"/>
      <c r="G450" s="5"/>
      <c r="H450" s="5"/>
      <c r="I450" s="5"/>
      <c r="J450" s="1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>
      <c r="A451" s="5"/>
      <c r="B451" s="5"/>
      <c r="C451" s="5"/>
      <c r="D451" s="5"/>
      <c r="E451" s="5"/>
      <c r="F451" s="5"/>
      <c r="G451" s="5"/>
      <c r="H451" s="5"/>
      <c r="I451" s="5"/>
      <c r="J451" s="1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>
      <c r="A452" s="5"/>
      <c r="B452" s="5"/>
      <c r="C452" s="5"/>
      <c r="D452" s="5"/>
      <c r="E452" s="5"/>
      <c r="F452" s="5"/>
      <c r="G452" s="5"/>
      <c r="H452" s="5"/>
      <c r="I452" s="5"/>
      <c r="J452" s="1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>
      <c r="A453" s="5"/>
      <c r="B453" s="5"/>
      <c r="C453" s="5"/>
      <c r="D453" s="5"/>
      <c r="E453" s="5"/>
      <c r="F453" s="5"/>
      <c r="G453" s="5"/>
      <c r="H453" s="5"/>
      <c r="I453" s="5"/>
      <c r="J453" s="1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>
      <c r="A454" s="5"/>
      <c r="B454" s="5"/>
      <c r="C454" s="5"/>
      <c r="D454" s="5"/>
      <c r="E454" s="5"/>
      <c r="F454" s="5"/>
      <c r="G454" s="5"/>
      <c r="H454" s="5"/>
      <c r="I454" s="5"/>
      <c r="J454" s="1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>
      <c r="A455" s="5"/>
      <c r="B455" s="5"/>
      <c r="C455" s="5"/>
      <c r="D455" s="5"/>
      <c r="E455" s="5"/>
      <c r="F455" s="5"/>
      <c r="G455" s="5"/>
      <c r="H455" s="5"/>
      <c r="I455" s="5"/>
      <c r="J455" s="1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>
      <c r="A456" s="5"/>
      <c r="B456" s="5"/>
      <c r="C456" s="5"/>
      <c r="D456" s="5"/>
      <c r="E456" s="5"/>
      <c r="F456" s="5"/>
      <c r="G456" s="5"/>
      <c r="H456" s="5"/>
      <c r="I456" s="5"/>
      <c r="J456" s="1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>
      <c r="A457" s="5"/>
      <c r="B457" s="5"/>
      <c r="C457" s="5"/>
      <c r="D457" s="5"/>
      <c r="E457" s="5"/>
      <c r="F457" s="5"/>
      <c r="G457" s="5"/>
      <c r="H457" s="5"/>
      <c r="I457" s="5"/>
      <c r="J457" s="1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>
      <c r="A458" s="5"/>
      <c r="B458" s="5"/>
      <c r="C458" s="5"/>
      <c r="D458" s="5"/>
      <c r="E458" s="5"/>
      <c r="F458" s="5"/>
      <c r="G458" s="5"/>
      <c r="H458" s="5"/>
      <c r="I458" s="5"/>
      <c r="J458" s="1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>
      <c r="A459" s="5"/>
      <c r="B459" s="5"/>
      <c r="C459" s="5"/>
      <c r="D459" s="5"/>
      <c r="E459" s="5"/>
      <c r="F459" s="5"/>
      <c r="G459" s="5"/>
      <c r="H459" s="5"/>
      <c r="I459" s="5"/>
      <c r="J459" s="1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>
      <c r="A460" s="5"/>
      <c r="B460" s="5"/>
      <c r="C460" s="5"/>
      <c r="D460" s="5"/>
      <c r="E460" s="5"/>
      <c r="F460" s="5"/>
      <c r="G460" s="5"/>
      <c r="H460" s="5"/>
      <c r="I460" s="5"/>
      <c r="J460" s="1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>
      <c r="A461" s="5"/>
      <c r="B461" s="5"/>
      <c r="C461" s="5"/>
      <c r="D461" s="5"/>
      <c r="E461" s="5"/>
      <c r="F461" s="5"/>
      <c r="G461" s="5"/>
      <c r="H461" s="5"/>
      <c r="I461" s="5"/>
      <c r="J461" s="1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>
      <c r="A462" s="5"/>
      <c r="B462" s="5"/>
      <c r="C462" s="5"/>
      <c r="D462" s="5"/>
      <c r="E462" s="5"/>
      <c r="F462" s="5"/>
      <c r="G462" s="5"/>
      <c r="H462" s="5"/>
      <c r="I462" s="5"/>
      <c r="J462" s="1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>
      <c r="A463" s="5"/>
      <c r="B463" s="5"/>
      <c r="C463" s="5"/>
      <c r="D463" s="5"/>
      <c r="E463" s="5"/>
      <c r="F463" s="5"/>
      <c r="G463" s="5"/>
      <c r="H463" s="5"/>
      <c r="I463" s="5"/>
      <c r="J463" s="1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>
      <c r="A464" s="5"/>
      <c r="B464" s="5"/>
      <c r="C464" s="5"/>
      <c r="D464" s="5"/>
      <c r="E464" s="5"/>
      <c r="F464" s="5"/>
      <c r="G464" s="5"/>
      <c r="H464" s="5"/>
      <c r="I464" s="5"/>
      <c r="J464" s="1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>
      <c r="A465" s="5"/>
      <c r="B465" s="5"/>
      <c r="C465" s="5"/>
      <c r="D465" s="5"/>
      <c r="E465" s="5"/>
      <c r="F465" s="5"/>
      <c r="G465" s="5"/>
      <c r="H465" s="5"/>
      <c r="I465" s="5"/>
      <c r="J465" s="1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>
      <c r="A466" s="5"/>
      <c r="B466" s="5"/>
      <c r="C466" s="5"/>
      <c r="D466" s="5"/>
      <c r="E466" s="5"/>
      <c r="F466" s="5"/>
      <c r="G466" s="5"/>
      <c r="H466" s="5"/>
      <c r="I466" s="5"/>
      <c r="J466" s="1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>
      <c r="A467" s="5"/>
      <c r="B467" s="5"/>
      <c r="C467" s="5"/>
      <c r="D467" s="5"/>
      <c r="E467" s="5"/>
      <c r="F467" s="5"/>
      <c r="G467" s="5"/>
      <c r="H467" s="5"/>
      <c r="I467" s="5"/>
      <c r="J467" s="1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>
      <c r="A468" s="5"/>
      <c r="B468" s="5"/>
      <c r="C468" s="5"/>
      <c r="D468" s="5"/>
      <c r="E468" s="5"/>
      <c r="F468" s="5"/>
      <c r="G468" s="5"/>
      <c r="H468" s="5"/>
      <c r="I468" s="5"/>
      <c r="J468" s="1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>
      <c r="A469" s="5"/>
      <c r="B469" s="5"/>
      <c r="C469" s="5"/>
      <c r="D469" s="5"/>
      <c r="E469" s="5"/>
      <c r="F469" s="5"/>
      <c r="G469" s="5"/>
      <c r="H469" s="5"/>
      <c r="I469" s="5"/>
      <c r="J469" s="1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>
      <c r="A470" s="5"/>
      <c r="B470" s="5"/>
      <c r="C470" s="5"/>
      <c r="D470" s="5"/>
      <c r="E470" s="5"/>
      <c r="F470" s="5"/>
      <c r="G470" s="5"/>
      <c r="H470" s="5"/>
      <c r="I470" s="5"/>
      <c r="J470" s="1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>
      <c r="A471" s="5"/>
      <c r="B471" s="5"/>
      <c r="C471" s="5"/>
      <c r="D471" s="5"/>
      <c r="E471" s="5"/>
      <c r="F471" s="5"/>
      <c r="G471" s="5"/>
      <c r="H471" s="5"/>
      <c r="I471" s="5"/>
      <c r="J471" s="1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>
      <c r="A472" s="5"/>
      <c r="B472" s="5"/>
      <c r="C472" s="5"/>
      <c r="D472" s="5"/>
      <c r="E472" s="5"/>
      <c r="F472" s="5"/>
      <c r="G472" s="5"/>
      <c r="H472" s="5"/>
      <c r="I472" s="5"/>
      <c r="J472" s="1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>
      <c r="A473" s="5"/>
      <c r="B473" s="5"/>
      <c r="C473" s="5"/>
      <c r="D473" s="5"/>
      <c r="E473" s="5"/>
      <c r="F473" s="5"/>
      <c r="G473" s="5"/>
      <c r="H473" s="5"/>
      <c r="I473" s="5"/>
      <c r="J473" s="1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>
      <c r="A474" s="5"/>
      <c r="B474" s="5"/>
      <c r="C474" s="5"/>
      <c r="D474" s="5"/>
      <c r="E474" s="5"/>
      <c r="F474" s="5"/>
      <c r="G474" s="5"/>
      <c r="H474" s="5"/>
      <c r="I474" s="5"/>
      <c r="J474" s="1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>
      <c r="A475" s="5"/>
      <c r="B475" s="5"/>
      <c r="C475" s="5"/>
      <c r="D475" s="5"/>
      <c r="E475" s="5"/>
      <c r="F475" s="5"/>
      <c r="G475" s="5"/>
      <c r="H475" s="5"/>
      <c r="I475" s="5"/>
      <c r="J475" s="1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>
      <c r="A476" s="5"/>
      <c r="B476" s="5"/>
      <c r="C476" s="5"/>
      <c r="D476" s="5"/>
      <c r="E476" s="5"/>
      <c r="F476" s="5"/>
      <c r="G476" s="5"/>
      <c r="H476" s="5"/>
      <c r="I476" s="5"/>
      <c r="J476" s="1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>
      <c r="A477" s="5"/>
      <c r="B477" s="5"/>
      <c r="C477" s="5"/>
      <c r="D477" s="5"/>
      <c r="E477" s="5"/>
      <c r="F477" s="5"/>
      <c r="G477" s="5"/>
      <c r="H477" s="5"/>
      <c r="I477" s="5"/>
      <c r="J477" s="1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>
      <c r="A478" s="5"/>
      <c r="B478" s="5"/>
      <c r="C478" s="5"/>
      <c r="D478" s="5"/>
      <c r="E478" s="5"/>
      <c r="F478" s="5"/>
      <c r="G478" s="5"/>
      <c r="H478" s="5"/>
      <c r="I478" s="5"/>
      <c r="J478" s="1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>
      <c r="A479" s="5"/>
      <c r="B479" s="5"/>
      <c r="C479" s="5"/>
      <c r="D479" s="5"/>
      <c r="E479" s="5"/>
      <c r="F479" s="5"/>
      <c r="G479" s="5"/>
      <c r="H479" s="5"/>
      <c r="I479" s="5"/>
      <c r="J479" s="1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>
      <c r="A480" s="5"/>
      <c r="B480" s="5"/>
      <c r="C480" s="5"/>
      <c r="D480" s="5"/>
      <c r="E480" s="5"/>
      <c r="F480" s="5"/>
      <c r="G480" s="5"/>
      <c r="H480" s="5"/>
      <c r="I480" s="5"/>
      <c r="J480" s="1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>
      <c r="A481" s="5"/>
      <c r="B481" s="5"/>
      <c r="C481" s="5"/>
      <c r="D481" s="5"/>
      <c r="E481" s="5"/>
      <c r="F481" s="5"/>
      <c r="G481" s="5"/>
      <c r="H481" s="5"/>
      <c r="I481" s="5"/>
      <c r="J481" s="1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>
      <c r="A482" s="5"/>
      <c r="B482" s="5"/>
      <c r="C482" s="5"/>
      <c r="D482" s="5"/>
      <c r="E482" s="5"/>
      <c r="F482" s="5"/>
      <c r="G482" s="5"/>
      <c r="H482" s="5"/>
      <c r="I482" s="5"/>
      <c r="J482" s="1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>
      <c r="A483" s="5"/>
      <c r="B483" s="5"/>
      <c r="C483" s="5"/>
      <c r="D483" s="5"/>
      <c r="E483" s="5"/>
      <c r="F483" s="5"/>
      <c r="G483" s="5"/>
      <c r="H483" s="5"/>
      <c r="I483" s="5"/>
      <c r="J483" s="1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>
      <c r="A484" s="5"/>
      <c r="B484" s="5"/>
      <c r="C484" s="5"/>
      <c r="D484" s="5"/>
      <c r="E484" s="5"/>
      <c r="F484" s="5"/>
      <c r="G484" s="5"/>
      <c r="H484" s="5"/>
      <c r="I484" s="5"/>
      <c r="J484" s="1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>
      <c r="A485" s="5"/>
      <c r="B485" s="5"/>
      <c r="C485" s="5"/>
      <c r="D485" s="5"/>
      <c r="E485" s="5"/>
      <c r="F485" s="5"/>
      <c r="G485" s="5"/>
      <c r="H485" s="5"/>
      <c r="I485" s="5"/>
      <c r="J485" s="1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>
      <c r="A486" s="5"/>
      <c r="B486" s="5"/>
      <c r="C486" s="5"/>
      <c r="D486" s="5"/>
      <c r="E486" s="5"/>
      <c r="F486" s="5"/>
      <c r="G486" s="5"/>
      <c r="H486" s="5"/>
      <c r="I486" s="5"/>
      <c r="J486" s="1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>
      <c r="A487" s="5"/>
      <c r="B487" s="5"/>
      <c r="C487" s="5"/>
      <c r="D487" s="5"/>
      <c r="E487" s="5"/>
      <c r="F487" s="5"/>
      <c r="G487" s="5"/>
      <c r="H487" s="5"/>
      <c r="I487" s="5"/>
      <c r="J487" s="1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>
      <c r="A488" s="5"/>
      <c r="B488" s="5"/>
      <c r="C488" s="5"/>
      <c r="D488" s="5"/>
      <c r="E488" s="5"/>
      <c r="F488" s="5"/>
      <c r="G488" s="5"/>
      <c r="H488" s="5"/>
      <c r="I488" s="5"/>
      <c r="J488" s="1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>
      <c r="A489" s="5"/>
      <c r="B489" s="5"/>
      <c r="C489" s="5"/>
      <c r="D489" s="5"/>
      <c r="E489" s="5"/>
      <c r="F489" s="5"/>
      <c r="G489" s="5"/>
      <c r="H489" s="5"/>
      <c r="I489" s="5"/>
      <c r="J489" s="1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>
      <c r="A490" s="5"/>
      <c r="B490" s="5"/>
      <c r="C490" s="5"/>
      <c r="D490" s="5"/>
      <c r="E490" s="5"/>
      <c r="F490" s="5"/>
      <c r="G490" s="5"/>
      <c r="H490" s="5"/>
      <c r="I490" s="5"/>
      <c r="J490" s="1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>
      <c r="A491" s="5"/>
      <c r="B491" s="5"/>
      <c r="C491" s="5"/>
      <c r="D491" s="5"/>
      <c r="E491" s="5"/>
      <c r="F491" s="5"/>
      <c r="G491" s="5"/>
      <c r="H491" s="5"/>
      <c r="I491" s="5"/>
      <c r="J491" s="1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>
      <c r="A492" s="5"/>
      <c r="B492" s="5"/>
      <c r="C492" s="5"/>
      <c r="D492" s="5"/>
      <c r="E492" s="5"/>
      <c r="F492" s="5"/>
      <c r="G492" s="5"/>
      <c r="H492" s="5"/>
      <c r="I492" s="5"/>
      <c r="J492" s="1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>
      <c r="A493" s="5"/>
      <c r="B493" s="5"/>
      <c r="C493" s="5"/>
      <c r="D493" s="5"/>
      <c r="E493" s="5"/>
      <c r="F493" s="5"/>
      <c r="G493" s="5"/>
      <c r="H493" s="5"/>
      <c r="I493" s="5"/>
      <c r="J493" s="1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>
      <c r="A494" s="5"/>
      <c r="B494" s="5"/>
      <c r="C494" s="5"/>
      <c r="D494" s="5"/>
      <c r="E494" s="5"/>
      <c r="F494" s="5"/>
      <c r="G494" s="5"/>
      <c r="H494" s="5"/>
      <c r="I494" s="5"/>
      <c r="J494" s="1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>
      <c r="A495" s="5"/>
      <c r="B495" s="5"/>
      <c r="C495" s="5"/>
      <c r="D495" s="5"/>
      <c r="E495" s="5"/>
      <c r="F495" s="5"/>
      <c r="G495" s="5"/>
      <c r="H495" s="5"/>
      <c r="I495" s="5"/>
      <c r="J495" s="1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>
      <c r="A496" s="5"/>
      <c r="B496" s="5"/>
      <c r="C496" s="5"/>
      <c r="D496" s="5"/>
      <c r="E496" s="5"/>
      <c r="F496" s="5"/>
      <c r="G496" s="5"/>
      <c r="H496" s="5"/>
      <c r="I496" s="5"/>
      <c r="J496" s="1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>
      <c r="A497" s="5"/>
      <c r="B497" s="5"/>
      <c r="C497" s="5"/>
      <c r="D497" s="5"/>
      <c r="E497" s="5"/>
      <c r="F497" s="5"/>
      <c r="G497" s="5"/>
      <c r="H497" s="5"/>
      <c r="I497" s="5"/>
      <c r="J497" s="1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>
      <c r="A498" s="5"/>
      <c r="B498" s="5"/>
      <c r="C498" s="5"/>
      <c r="D498" s="5"/>
      <c r="E498" s="5"/>
      <c r="F498" s="5"/>
      <c r="G498" s="5"/>
      <c r="H498" s="5"/>
      <c r="I498" s="5"/>
      <c r="J498" s="1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>
      <c r="A499" s="5"/>
      <c r="B499" s="5"/>
      <c r="C499" s="5"/>
      <c r="D499" s="5"/>
      <c r="E499" s="5"/>
      <c r="F499" s="5"/>
      <c r="G499" s="5"/>
      <c r="H499" s="5"/>
      <c r="I499" s="5"/>
      <c r="J499" s="1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>
      <c r="A500" s="5"/>
      <c r="B500" s="5"/>
      <c r="C500" s="5"/>
      <c r="D500" s="5"/>
      <c r="E500" s="5"/>
      <c r="F500" s="5"/>
      <c r="G500" s="5"/>
      <c r="H500" s="5"/>
      <c r="I500" s="5"/>
      <c r="J500" s="1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>
      <c r="A501" s="5"/>
      <c r="B501" s="5"/>
      <c r="C501" s="5"/>
      <c r="D501" s="5"/>
      <c r="E501" s="5"/>
      <c r="F501" s="5"/>
      <c r="G501" s="5"/>
      <c r="H501" s="5"/>
      <c r="I501" s="5"/>
      <c r="J501" s="1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>
      <c r="A502" s="5"/>
      <c r="B502" s="5"/>
      <c r="C502" s="5"/>
      <c r="D502" s="5"/>
      <c r="E502" s="5"/>
      <c r="F502" s="5"/>
      <c r="G502" s="5"/>
      <c r="H502" s="5"/>
      <c r="I502" s="5"/>
      <c r="J502" s="1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>
      <c r="A503" s="5"/>
      <c r="B503" s="5"/>
      <c r="C503" s="5"/>
      <c r="D503" s="5"/>
      <c r="E503" s="5"/>
      <c r="F503" s="5"/>
      <c r="G503" s="5"/>
      <c r="H503" s="5"/>
      <c r="I503" s="5"/>
      <c r="J503" s="1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>
      <c r="A504" s="5"/>
      <c r="B504" s="5"/>
      <c r="C504" s="5"/>
      <c r="D504" s="5"/>
      <c r="E504" s="5"/>
      <c r="F504" s="5"/>
      <c r="G504" s="5"/>
      <c r="H504" s="5"/>
      <c r="I504" s="5"/>
      <c r="J504" s="1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>
      <c r="A505" s="5"/>
      <c r="B505" s="5"/>
      <c r="C505" s="5"/>
      <c r="D505" s="5"/>
      <c r="E505" s="5"/>
      <c r="F505" s="5"/>
      <c r="G505" s="5"/>
      <c r="H505" s="5"/>
      <c r="I505" s="5"/>
      <c r="J505" s="1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>
      <c r="A506" s="5"/>
      <c r="B506" s="5"/>
      <c r="C506" s="5"/>
      <c r="D506" s="5"/>
      <c r="E506" s="5"/>
      <c r="F506" s="5"/>
      <c r="G506" s="5"/>
      <c r="H506" s="5"/>
      <c r="I506" s="5"/>
      <c r="J506" s="1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>
      <c r="A507" s="5"/>
      <c r="B507" s="5"/>
      <c r="C507" s="5"/>
      <c r="D507" s="5"/>
      <c r="E507" s="5"/>
      <c r="F507" s="5"/>
      <c r="G507" s="5"/>
      <c r="H507" s="5"/>
      <c r="I507" s="5"/>
      <c r="J507" s="1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>
      <c r="A508" s="5"/>
      <c r="B508" s="5"/>
      <c r="C508" s="5"/>
      <c r="D508" s="5"/>
      <c r="E508" s="5"/>
      <c r="F508" s="5"/>
      <c r="G508" s="5"/>
      <c r="H508" s="5"/>
      <c r="I508" s="5"/>
      <c r="J508" s="1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>
      <c r="A509" s="5"/>
      <c r="B509" s="5"/>
      <c r="C509" s="5"/>
      <c r="D509" s="5"/>
      <c r="E509" s="5"/>
      <c r="F509" s="5"/>
      <c r="G509" s="5"/>
      <c r="H509" s="5"/>
      <c r="I509" s="5"/>
      <c r="J509" s="1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>
      <c r="A510" s="5"/>
      <c r="B510" s="5"/>
      <c r="C510" s="5"/>
      <c r="D510" s="5"/>
      <c r="E510" s="5"/>
      <c r="F510" s="5"/>
      <c r="G510" s="5"/>
      <c r="H510" s="5"/>
      <c r="I510" s="5"/>
      <c r="J510" s="1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>
      <c r="A511" s="5"/>
      <c r="B511" s="5"/>
      <c r="C511" s="5"/>
      <c r="D511" s="5"/>
      <c r="E511" s="5"/>
      <c r="F511" s="5"/>
      <c r="G511" s="5"/>
      <c r="H511" s="5"/>
      <c r="I511" s="5"/>
      <c r="J511" s="1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>
      <c r="A512" s="5"/>
      <c r="B512" s="5"/>
      <c r="C512" s="5"/>
      <c r="D512" s="5"/>
      <c r="E512" s="5"/>
      <c r="F512" s="5"/>
      <c r="G512" s="5"/>
      <c r="H512" s="5"/>
      <c r="I512" s="5"/>
      <c r="J512" s="1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>
      <c r="A513" s="5"/>
      <c r="B513" s="5"/>
      <c r="C513" s="5"/>
      <c r="D513" s="5"/>
      <c r="E513" s="5"/>
      <c r="F513" s="5"/>
      <c r="G513" s="5"/>
      <c r="H513" s="5"/>
      <c r="I513" s="5"/>
      <c r="J513" s="1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>
      <c r="A514" s="5"/>
      <c r="B514" s="5"/>
      <c r="C514" s="5"/>
      <c r="D514" s="5"/>
      <c r="E514" s="5"/>
      <c r="F514" s="5"/>
      <c r="G514" s="5"/>
      <c r="H514" s="5"/>
      <c r="I514" s="5"/>
      <c r="J514" s="1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>
      <c r="A515" s="5"/>
      <c r="B515" s="5"/>
      <c r="C515" s="5"/>
      <c r="D515" s="5"/>
      <c r="E515" s="5"/>
      <c r="F515" s="5"/>
      <c r="G515" s="5"/>
      <c r="H515" s="5"/>
      <c r="I515" s="5"/>
      <c r="J515" s="1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>
      <c r="A516" s="5"/>
      <c r="B516" s="5"/>
      <c r="C516" s="5"/>
      <c r="D516" s="5"/>
      <c r="E516" s="5"/>
      <c r="F516" s="5"/>
      <c r="G516" s="5"/>
      <c r="H516" s="5"/>
      <c r="I516" s="5"/>
      <c r="J516" s="1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>
      <c r="A517" s="5"/>
      <c r="B517" s="5"/>
      <c r="C517" s="5"/>
      <c r="D517" s="5"/>
      <c r="E517" s="5"/>
      <c r="F517" s="5"/>
      <c r="G517" s="5"/>
      <c r="H517" s="5"/>
      <c r="I517" s="5"/>
      <c r="J517" s="1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>
      <c r="A518" s="5"/>
      <c r="B518" s="5"/>
      <c r="C518" s="5"/>
      <c r="D518" s="5"/>
      <c r="E518" s="5"/>
      <c r="F518" s="5"/>
      <c r="G518" s="5"/>
      <c r="H518" s="5"/>
      <c r="I518" s="5"/>
      <c r="J518" s="1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>
      <c r="A519" s="5"/>
      <c r="B519" s="5"/>
      <c r="C519" s="5"/>
      <c r="D519" s="5"/>
      <c r="E519" s="5"/>
      <c r="F519" s="5"/>
      <c r="G519" s="5"/>
      <c r="H519" s="5"/>
      <c r="I519" s="5"/>
      <c r="J519" s="1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>
      <c r="A520" s="5"/>
      <c r="B520" s="5"/>
      <c r="C520" s="5"/>
      <c r="D520" s="5"/>
      <c r="E520" s="5"/>
      <c r="F520" s="5"/>
      <c r="G520" s="5"/>
      <c r="H520" s="5"/>
      <c r="I520" s="5"/>
      <c r="J520" s="1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>
      <c r="A521" s="5"/>
      <c r="B521" s="5"/>
      <c r="C521" s="5"/>
      <c r="D521" s="5"/>
      <c r="E521" s="5"/>
      <c r="F521" s="5"/>
      <c r="G521" s="5"/>
      <c r="H521" s="5"/>
      <c r="I521" s="5"/>
      <c r="J521" s="1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>
      <c r="A522" s="5"/>
      <c r="B522" s="5"/>
      <c r="C522" s="5"/>
      <c r="D522" s="5"/>
      <c r="E522" s="5"/>
      <c r="F522" s="5"/>
      <c r="G522" s="5"/>
      <c r="H522" s="5"/>
      <c r="I522" s="5"/>
      <c r="J522" s="1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>
      <c r="A523" s="5"/>
      <c r="B523" s="5"/>
      <c r="C523" s="5"/>
      <c r="D523" s="5"/>
      <c r="E523" s="5"/>
      <c r="F523" s="5"/>
      <c r="G523" s="5"/>
      <c r="H523" s="5"/>
      <c r="I523" s="5"/>
      <c r="J523" s="1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>
      <c r="A524" s="5"/>
      <c r="B524" s="5"/>
      <c r="C524" s="5"/>
      <c r="D524" s="5"/>
      <c r="E524" s="5"/>
      <c r="F524" s="5"/>
      <c r="G524" s="5"/>
      <c r="H524" s="5"/>
      <c r="I524" s="5"/>
      <c r="J524" s="1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>
      <c r="A525" s="5"/>
      <c r="B525" s="5"/>
      <c r="C525" s="5"/>
      <c r="D525" s="5"/>
      <c r="E525" s="5"/>
      <c r="F525" s="5"/>
      <c r="G525" s="5"/>
      <c r="H525" s="5"/>
      <c r="I525" s="5"/>
      <c r="J525" s="1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>
      <c r="A526" s="5"/>
      <c r="B526" s="5"/>
      <c r="C526" s="5"/>
      <c r="D526" s="5"/>
      <c r="E526" s="5"/>
      <c r="F526" s="5"/>
      <c r="G526" s="5"/>
      <c r="H526" s="5"/>
      <c r="I526" s="5"/>
      <c r="J526" s="1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>
      <c r="A527" s="5"/>
      <c r="B527" s="5"/>
      <c r="C527" s="5"/>
      <c r="D527" s="5"/>
      <c r="E527" s="5"/>
      <c r="F527" s="5"/>
      <c r="G527" s="5"/>
      <c r="H527" s="5"/>
      <c r="I527" s="5"/>
      <c r="J527" s="1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>
      <c r="A528" s="5"/>
      <c r="B528" s="5"/>
      <c r="C528" s="5"/>
      <c r="D528" s="5"/>
      <c r="E528" s="5"/>
      <c r="F528" s="5"/>
      <c r="G528" s="5"/>
      <c r="H528" s="5"/>
      <c r="I528" s="5"/>
      <c r="J528" s="1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>
      <c r="A529" s="5"/>
      <c r="B529" s="5"/>
      <c r="C529" s="5"/>
      <c r="D529" s="5"/>
      <c r="E529" s="5"/>
      <c r="F529" s="5"/>
      <c r="G529" s="5"/>
      <c r="H529" s="5"/>
      <c r="I529" s="5"/>
      <c r="J529" s="1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>
      <c r="A530" s="5"/>
      <c r="B530" s="5"/>
      <c r="C530" s="5"/>
      <c r="D530" s="5"/>
      <c r="E530" s="5"/>
      <c r="F530" s="5"/>
      <c r="G530" s="5"/>
      <c r="H530" s="5"/>
      <c r="I530" s="5"/>
      <c r="J530" s="1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>
      <c r="A531" s="5"/>
      <c r="B531" s="5"/>
      <c r="C531" s="5"/>
      <c r="D531" s="5"/>
      <c r="E531" s="5"/>
      <c r="F531" s="5"/>
      <c r="G531" s="5"/>
      <c r="H531" s="5"/>
      <c r="I531" s="5"/>
      <c r="J531" s="1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>
      <c r="A532" s="5"/>
      <c r="B532" s="5"/>
      <c r="C532" s="5"/>
      <c r="D532" s="5"/>
      <c r="E532" s="5"/>
      <c r="F532" s="5"/>
      <c r="G532" s="5"/>
      <c r="H532" s="5"/>
      <c r="I532" s="5"/>
      <c r="J532" s="1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>
      <c r="A533" s="5"/>
      <c r="B533" s="5"/>
      <c r="C533" s="5"/>
      <c r="D533" s="5"/>
      <c r="E533" s="5"/>
      <c r="F533" s="5"/>
      <c r="G533" s="5"/>
      <c r="H533" s="5"/>
      <c r="I533" s="5"/>
      <c r="J533" s="1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>
      <c r="A534" s="5"/>
      <c r="B534" s="5"/>
      <c r="C534" s="5"/>
      <c r="D534" s="5"/>
      <c r="E534" s="5"/>
      <c r="F534" s="5"/>
      <c r="G534" s="5"/>
      <c r="H534" s="5"/>
      <c r="I534" s="5"/>
      <c r="J534" s="1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>
      <c r="A535" s="5"/>
      <c r="B535" s="5"/>
      <c r="C535" s="5"/>
      <c r="D535" s="5"/>
      <c r="E535" s="5"/>
      <c r="F535" s="5"/>
      <c r="G535" s="5"/>
      <c r="H535" s="5"/>
      <c r="I535" s="5"/>
      <c r="J535" s="1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>
      <c r="A536" s="5"/>
      <c r="B536" s="5"/>
      <c r="C536" s="5"/>
      <c r="D536" s="5"/>
      <c r="E536" s="5"/>
      <c r="F536" s="5"/>
      <c r="G536" s="5"/>
      <c r="H536" s="5"/>
      <c r="I536" s="5"/>
      <c r="J536" s="1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>
      <c r="A537" s="5"/>
      <c r="B537" s="5"/>
      <c r="C537" s="5"/>
      <c r="D537" s="5"/>
      <c r="E537" s="5"/>
      <c r="F537" s="5"/>
      <c r="G537" s="5"/>
      <c r="H537" s="5"/>
      <c r="I537" s="5"/>
      <c r="J537" s="1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>
      <c r="A538" s="5"/>
      <c r="B538" s="5"/>
      <c r="C538" s="5"/>
      <c r="D538" s="5"/>
      <c r="E538" s="5"/>
      <c r="F538" s="5"/>
      <c r="G538" s="5"/>
      <c r="H538" s="5"/>
      <c r="I538" s="5"/>
      <c r="J538" s="1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>
      <c r="A539" s="5"/>
      <c r="B539" s="5"/>
      <c r="C539" s="5"/>
      <c r="D539" s="5"/>
      <c r="E539" s="5"/>
      <c r="F539" s="5"/>
      <c r="G539" s="5"/>
      <c r="H539" s="5"/>
      <c r="I539" s="5"/>
      <c r="J539" s="1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>
      <c r="A540" s="5"/>
      <c r="B540" s="5"/>
      <c r="C540" s="5"/>
      <c r="D540" s="5"/>
      <c r="E540" s="5"/>
      <c r="F540" s="5"/>
      <c r="G540" s="5"/>
      <c r="H540" s="5"/>
      <c r="I540" s="5"/>
      <c r="J540" s="1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>
      <c r="A541" s="5"/>
      <c r="B541" s="5"/>
      <c r="C541" s="5"/>
      <c r="D541" s="5"/>
      <c r="E541" s="5"/>
      <c r="F541" s="5"/>
      <c r="G541" s="5"/>
      <c r="H541" s="5"/>
      <c r="I541" s="5"/>
      <c r="J541" s="1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>
      <c r="A542" s="5"/>
      <c r="B542" s="5"/>
      <c r="C542" s="5"/>
      <c r="D542" s="5"/>
      <c r="E542" s="5"/>
      <c r="F542" s="5"/>
      <c r="G542" s="5"/>
      <c r="H542" s="5"/>
      <c r="I542" s="5"/>
      <c r="J542" s="1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>
      <c r="A543" s="5"/>
      <c r="B543" s="5"/>
      <c r="C543" s="5"/>
      <c r="D543" s="5"/>
      <c r="E543" s="5"/>
      <c r="F543" s="5"/>
      <c r="G543" s="5"/>
      <c r="H543" s="5"/>
      <c r="I543" s="5"/>
      <c r="J543" s="1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>
      <c r="A544" s="5"/>
      <c r="B544" s="5"/>
      <c r="C544" s="5"/>
      <c r="D544" s="5"/>
      <c r="E544" s="5"/>
      <c r="F544" s="5"/>
      <c r="G544" s="5"/>
      <c r="H544" s="5"/>
      <c r="I544" s="5"/>
      <c r="J544" s="1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>
      <c r="A545" s="5"/>
      <c r="B545" s="5"/>
      <c r="C545" s="5"/>
      <c r="D545" s="5"/>
      <c r="E545" s="5"/>
      <c r="F545" s="5"/>
      <c r="G545" s="5"/>
      <c r="H545" s="5"/>
      <c r="I545" s="5"/>
      <c r="J545" s="1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>
      <c r="A546" s="5"/>
      <c r="B546" s="5"/>
      <c r="C546" s="5"/>
      <c r="D546" s="5"/>
      <c r="E546" s="5"/>
      <c r="F546" s="5"/>
      <c r="G546" s="5"/>
      <c r="H546" s="5"/>
      <c r="I546" s="5"/>
      <c r="J546" s="1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>
      <c r="A547" s="5"/>
      <c r="B547" s="5"/>
      <c r="C547" s="5"/>
      <c r="D547" s="5"/>
      <c r="E547" s="5"/>
      <c r="F547" s="5"/>
      <c r="G547" s="5"/>
      <c r="H547" s="5"/>
      <c r="I547" s="5"/>
      <c r="J547" s="1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>
      <c r="A548" s="5"/>
      <c r="B548" s="5"/>
      <c r="C548" s="5"/>
      <c r="D548" s="5"/>
      <c r="E548" s="5"/>
      <c r="F548" s="5"/>
      <c r="G548" s="5"/>
      <c r="H548" s="5"/>
      <c r="I548" s="5"/>
      <c r="J548" s="1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>
      <c r="A549" s="5"/>
      <c r="B549" s="5"/>
      <c r="C549" s="5"/>
      <c r="D549" s="5"/>
      <c r="E549" s="5"/>
      <c r="F549" s="5"/>
      <c r="G549" s="5"/>
      <c r="H549" s="5"/>
      <c r="I549" s="5"/>
      <c r="J549" s="1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>
      <c r="A550" s="5"/>
      <c r="B550" s="5"/>
      <c r="C550" s="5"/>
      <c r="D550" s="5"/>
      <c r="E550" s="5"/>
      <c r="F550" s="5"/>
      <c r="G550" s="5"/>
      <c r="H550" s="5"/>
      <c r="I550" s="5"/>
      <c r="J550" s="1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>
      <c r="A551" s="5"/>
      <c r="B551" s="5"/>
      <c r="C551" s="5"/>
      <c r="D551" s="5"/>
      <c r="E551" s="5"/>
      <c r="F551" s="5"/>
      <c r="G551" s="5"/>
      <c r="H551" s="5"/>
      <c r="I551" s="5"/>
      <c r="J551" s="1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>
      <c r="A552" s="5"/>
      <c r="B552" s="5"/>
      <c r="C552" s="5"/>
      <c r="D552" s="5"/>
      <c r="E552" s="5"/>
      <c r="F552" s="5"/>
      <c r="G552" s="5"/>
      <c r="H552" s="5"/>
      <c r="I552" s="5"/>
      <c r="J552" s="1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>
      <c r="A553" s="5"/>
      <c r="B553" s="5"/>
      <c r="C553" s="5"/>
      <c r="D553" s="5"/>
      <c r="E553" s="5"/>
      <c r="F553" s="5"/>
      <c r="G553" s="5"/>
      <c r="H553" s="5"/>
      <c r="I553" s="5"/>
      <c r="J553" s="1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>
      <c r="A554" s="5"/>
      <c r="B554" s="5"/>
      <c r="C554" s="5"/>
      <c r="D554" s="5"/>
      <c r="E554" s="5"/>
      <c r="F554" s="5"/>
      <c r="G554" s="5"/>
      <c r="H554" s="5"/>
      <c r="I554" s="5"/>
      <c r="J554" s="1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>
      <c r="A555" s="5"/>
      <c r="B555" s="5"/>
      <c r="C555" s="5"/>
      <c r="D555" s="5"/>
      <c r="E555" s="5"/>
      <c r="F555" s="5"/>
      <c r="G555" s="5"/>
      <c r="H555" s="5"/>
      <c r="I555" s="5"/>
      <c r="J555" s="1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>
      <c r="A556" s="5"/>
      <c r="B556" s="5"/>
      <c r="C556" s="5"/>
      <c r="D556" s="5"/>
      <c r="E556" s="5"/>
      <c r="F556" s="5"/>
      <c r="G556" s="5"/>
      <c r="H556" s="5"/>
      <c r="I556" s="5"/>
      <c r="J556" s="1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>
      <c r="A557" s="5"/>
      <c r="B557" s="5"/>
      <c r="C557" s="5"/>
      <c r="D557" s="5"/>
      <c r="E557" s="5"/>
      <c r="F557" s="5"/>
      <c r="G557" s="5"/>
      <c r="H557" s="5"/>
      <c r="I557" s="5"/>
      <c r="J557" s="1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>
      <c r="A558" s="5"/>
      <c r="B558" s="5"/>
      <c r="C558" s="5"/>
      <c r="D558" s="5"/>
      <c r="E558" s="5"/>
      <c r="F558" s="5"/>
      <c r="G558" s="5"/>
      <c r="H558" s="5"/>
      <c r="I558" s="5"/>
      <c r="J558" s="1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>
      <c r="A559" s="5"/>
      <c r="B559" s="5"/>
      <c r="C559" s="5"/>
      <c r="D559" s="5"/>
      <c r="E559" s="5"/>
      <c r="F559" s="5"/>
      <c r="G559" s="5"/>
      <c r="H559" s="5"/>
      <c r="I559" s="5"/>
      <c r="J559" s="1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>
      <c r="A560" s="5"/>
      <c r="B560" s="5"/>
      <c r="C560" s="5"/>
      <c r="D560" s="5"/>
      <c r="E560" s="5"/>
      <c r="F560" s="5"/>
      <c r="G560" s="5"/>
      <c r="H560" s="5"/>
      <c r="I560" s="5"/>
      <c r="J560" s="1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>
      <c r="A561" s="5"/>
      <c r="B561" s="5"/>
      <c r="C561" s="5"/>
      <c r="D561" s="5"/>
      <c r="E561" s="5"/>
      <c r="F561" s="5"/>
      <c r="G561" s="5"/>
      <c r="H561" s="5"/>
      <c r="I561" s="5"/>
      <c r="J561" s="1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>
      <c r="A562" s="5"/>
      <c r="B562" s="5"/>
      <c r="C562" s="5"/>
      <c r="D562" s="5"/>
      <c r="E562" s="5"/>
      <c r="F562" s="5"/>
      <c r="G562" s="5"/>
      <c r="H562" s="5"/>
      <c r="I562" s="5"/>
      <c r="J562" s="1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>
      <c r="A563" s="5"/>
      <c r="B563" s="5"/>
      <c r="C563" s="5"/>
      <c r="D563" s="5"/>
      <c r="E563" s="5"/>
      <c r="F563" s="5"/>
      <c r="G563" s="5"/>
      <c r="H563" s="5"/>
      <c r="I563" s="5"/>
      <c r="J563" s="1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>
      <c r="A564" s="5"/>
      <c r="B564" s="5"/>
      <c r="C564" s="5"/>
      <c r="D564" s="5"/>
      <c r="E564" s="5"/>
      <c r="F564" s="5"/>
      <c r="G564" s="5"/>
      <c r="H564" s="5"/>
      <c r="I564" s="5"/>
      <c r="J564" s="1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>
      <c r="A565" s="5"/>
      <c r="B565" s="5"/>
      <c r="C565" s="5"/>
      <c r="D565" s="5"/>
      <c r="E565" s="5"/>
      <c r="F565" s="5"/>
      <c r="G565" s="5"/>
      <c r="H565" s="5"/>
      <c r="I565" s="5"/>
      <c r="J565" s="1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>
      <c r="A566" s="5"/>
      <c r="B566" s="5"/>
      <c r="C566" s="5"/>
      <c r="D566" s="5"/>
      <c r="E566" s="5"/>
      <c r="F566" s="5"/>
      <c r="G566" s="5"/>
      <c r="H566" s="5"/>
      <c r="I566" s="5"/>
      <c r="J566" s="1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>
      <c r="A567" s="5"/>
      <c r="B567" s="5"/>
      <c r="C567" s="5"/>
      <c r="D567" s="5"/>
      <c r="E567" s="5"/>
      <c r="F567" s="5"/>
      <c r="G567" s="5"/>
      <c r="H567" s="5"/>
      <c r="I567" s="5"/>
      <c r="J567" s="1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>
      <c r="A568" s="5"/>
      <c r="B568" s="5"/>
      <c r="C568" s="5"/>
      <c r="D568" s="5"/>
      <c r="E568" s="5"/>
      <c r="F568" s="5"/>
      <c r="G568" s="5"/>
      <c r="H568" s="5"/>
      <c r="I568" s="5"/>
      <c r="J568" s="1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>
      <c r="A569" s="5"/>
      <c r="B569" s="5"/>
      <c r="C569" s="5"/>
      <c r="D569" s="5"/>
      <c r="E569" s="5"/>
      <c r="F569" s="5"/>
      <c r="G569" s="5"/>
      <c r="H569" s="5"/>
      <c r="I569" s="5"/>
      <c r="J569" s="1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>
      <c r="A570" s="5"/>
      <c r="B570" s="5"/>
      <c r="C570" s="5"/>
      <c r="D570" s="5"/>
      <c r="E570" s="5"/>
      <c r="F570" s="5"/>
      <c r="G570" s="5"/>
      <c r="H570" s="5"/>
      <c r="I570" s="5"/>
      <c r="J570" s="1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>
      <c r="A571" s="5"/>
      <c r="B571" s="5"/>
      <c r="C571" s="5"/>
      <c r="D571" s="5"/>
      <c r="E571" s="5"/>
      <c r="F571" s="5"/>
      <c r="G571" s="5"/>
      <c r="H571" s="5"/>
      <c r="I571" s="5"/>
      <c r="J571" s="1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>
      <c r="A572" s="5"/>
      <c r="B572" s="5"/>
      <c r="C572" s="5"/>
      <c r="D572" s="5"/>
      <c r="E572" s="5"/>
      <c r="F572" s="5"/>
      <c r="G572" s="5"/>
      <c r="H572" s="5"/>
      <c r="I572" s="5"/>
      <c r="J572" s="1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>
      <c r="A573" s="5"/>
      <c r="B573" s="5"/>
      <c r="C573" s="5"/>
      <c r="D573" s="5"/>
      <c r="E573" s="5"/>
      <c r="F573" s="5"/>
      <c r="G573" s="5"/>
      <c r="H573" s="5"/>
      <c r="I573" s="5"/>
      <c r="J573" s="1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>
      <c r="A574" s="5"/>
      <c r="B574" s="5"/>
      <c r="C574" s="5"/>
      <c r="D574" s="5"/>
      <c r="E574" s="5"/>
      <c r="F574" s="5"/>
      <c r="G574" s="5"/>
      <c r="H574" s="5"/>
      <c r="I574" s="5"/>
      <c r="J574" s="1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>
      <c r="A575" s="5"/>
      <c r="B575" s="5"/>
      <c r="C575" s="5"/>
      <c r="D575" s="5"/>
      <c r="E575" s="5"/>
      <c r="F575" s="5"/>
      <c r="G575" s="5"/>
      <c r="H575" s="5"/>
      <c r="I575" s="5"/>
      <c r="J575" s="1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>
      <c r="A576" s="5"/>
      <c r="B576" s="5"/>
      <c r="C576" s="5"/>
      <c r="D576" s="5"/>
      <c r="E576" s="5"/>
      <c r="F576" s="5"/>
      <c r="G576" s="5"/>
      <c r="H576" s="5"/>
      <c r="I576" s="5"/>
      <c r="J576" s="1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>
      <c r="A577" s="5"/>
      <c r="B577" s="5"/>
      <c r="C577" s="5"/>
      <c r="D577" s="5"/>
      <c r="E577" s="5"/>
      <c r="F577" s="5"/>
      <c r="G577" s="5"/>
      <c r="H577" s="5"/>
      <c r="I577" s="5"/>
      <c r="J577" s="1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>
      <c r="A578" s="5"/>
      <c r="B578" s="5"/>
      <c r="C578" s="5"/>
      <c r="D578" s="5"/>
      <c r="E578" s="5"/>
      <c r="F578" s="5"/>
      <c r="G578" s="5"/>
      <c r="H578" s="5"/>
      <c r="I578" s="5"/>
      <c r="J578" s="1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>
      <c r="A579" s="5"/>
      <c r="B579" s="5"/>
      <c r="C579" s="5"/>
      <c r="D579" s="5"/>
      <c r="E579" s="5"/>
      <c r="F579" s="5"/>
      <c r="G579" s="5"/>
      <c r="H579" s="5"/>
      <c r="I579" s="5"/>
      <c r="J579" s="1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>
      <c r="A580" s="5"/>
      <c r="B580" s="5"/>
      <c r="C580" s="5"/>
      <c r="D580" s="5"/>
      <c r="E580" s="5"/>
      <c r="F580" s="5"/>
      <c r="G580" s="5"/>
      <c r="H580" s="5"/>
      <c r="I580" s="5"/>
      <c r="J580" s="1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>
      <c r="A581" s="5"/>
      <c r="B581" s="5"/>
      <c r="C581" s="5"/>
      <c r="D581" s="5"/>
      <c r="E581" s="5"/>
      <c r="F581" s="5"/>
      <c r="G581" s="5"/>
      <c r="H581" s="5"/>
      <c r="I581" s="5"/>
      <c r="J581" s="1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>
      <c r="A582" s="5"/>
      <c r="B582" s="5"/>
      <c r="C582" s="5"/>
      <c r="D582" s="5"/>
      <c r="E582" s="5"/>
      <c r="F582" s="5"/>
      <c r="G582" s="5"/>
      <c r="H582" s="5"/>
      <c r="I582" s="5"/>
      <c r="J582" s="1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>
      <c r="A583" s="5"/>
      <c r="B583" s="5"/>
      <c r="C583" s="5"/>
      <c r="D583" s="5"/>
      <c r="E583" s="5"/>
      <c r="F583" s="5"/>
      <c r="G583" s="5"/>
      <c r="H583" s="5"/>
      <c r="I583" s="5"/>
      <c r="J583" s="1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>
      <c r="A584" s="5"/>
      <c r="B584" s="5"/>
      <c r="C584" s="5"/>
      <c r="D584" s="5"/>
      <c r="E584" s="5"/>
      <c r="F584" s="5"/>
      <c r="G584" s="5"/>
      <c r="H584" s="5"/>
      <c r="I584" s="5"/>
      <c r="J584" s="1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>
      <c r="A585" s="5"/>
      <c r="B585" s="5"/>
      <c r="C585" s="5"/>
      <c r="D585" s="5"/>
      <c r="E585" s="5"/>
      <c r="F585" s="5"/>
      <c r="G585" s="5"/>
      <c r="H585" s="5"/>
      <c r="I585" s="5"/>
      <c r="J585" s="1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>
      <c r="A586" s="5"/>
      <c r="B586" s="5"/>
      <c r="C586" s="5"/>
      <c r="D586" s="5"/>
      <c r="E586" s="5"/>
      <c r="F586" s="5"/>
      <c r="G586" s="5"/>
      <c r="H586" s="5"/>
      <c r="I586" s="5"/>
      <c r="J586" s="1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>
      <c r="A587" s="5"/>
      <c r="B587" s="5"/>
      <c r="C587" s="5"/>
      <c r="D587" s="5"/>
      <c r="E587" s="5"/>
      <c r="F587" s="5"/>
      <c r="G587" s="5"/>
      <c r="H587" s="5"/>
      <c r="I587" s="5"/>
      <c r="J587" s="1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>
      <c r="A588" s="5"/>
      <c r="B588" s="5"/>
      <c r="C588" s="5"/>
      <c r="D588" s="5"/>
      <c r="E588" s="5"/>
      <c r="F588" s="5"/>
      <c r="G588" s="5"/>
      <c r="H588" s="5"/>
      <c r="I588" s="5"/>
      <c r="J588" s="1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>
      <c r="A589" s="5"/>
      <c r="B589" s="5"/>
      <c r="C589" s="5"/>
      <c r="D589" s="5"/>
      <c r="E589" s="5"/>
      <c r="F589" s="5"/>
      <c r="G589" s="5"/>
      <c r="H589" s="5"/>
      <c r="I589" s="5"/>
      <c r="J589" s="1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>
      <c r="A590" s="5"/>
      <c r="B590" s="5"/>
      <c r="C590" s="5"/>
      <c r="D590" s="5"/>
      <c r="E590" s="5"/>
      <c r="F590" s="5"/>
      <c r="G590" s="5"/>
      <c r="H590" s="5"/>
      <c r="I590" s="5"/>
      <c r="J590" s="1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>
      <c r="A591" s="5"/>
      <c r="B591" s="5"/>
      <c r="C591" s="5"/>
      <c r="D591" s="5"/>
      <c r="E591" s="5"/>
      <c r="F591" s="5"/>
      <c r="G591" s="5"/>
      <c r="H591" s="5"/>
      <c r="I591" s="5"/>
      <c r="J591" s="1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>
      <c r="A592" s="5"/>
      <c r="B592" s="5"/>
      <c r="C592" s="5"/>
      <c r="D592" s="5"/>
      <c r="E592" s="5"/>
      <c r="F592" s="5"/>
      <c r="G592" s="5"/>
      <c r="H592" s="5"/>
      <c r="I592" s="5"/>
      <c r="J592" s="1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>
      <c r="A593" s="5"/>
      <c r="B593" s="5"/>
      <c r="C593" s="5"/>
      <c r="D593" s="5"/>
      <c r="E593" s="5"/>
      <c r="F593" s="5"/>
      <c r="G593" s="5"/>
      <c r="H593" s="5"/>
      <c r="I593" s="5"/>
      <c r="J593" s="1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>
      <c r="A594" s="5"/>
      <c r="B594" s="5"/>
      <c r="C594" s="5"/>
      <c r="D594" s="5"/>
      <c r="E594" s="5"/>
      <c r="F594" s="5"/>
      <c r="G594" s="5"/>
      <c r="H594" s="5"/>
      <c r="I594" s="5"/>
      <c r="J594" s="1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>
      <c r="A595" s="5"/>
      <c r="B595" s="5"/>
      <c r="C595" s="5"/>
      <c r="D595" s="5"/>
      <c r="E595" s="5"/>
      <c r="F595" s="5"/>
      <c r="G595" s="5"/>
      <c r="H595" s="5"/>
      <c r="I595" s="5"/>
      <c r="J595" s="1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>
      <c r="A596" s="5"/>
      <c r="B596" s="5"/>
      <c r="C596" s="5"/>
      <c r="D596" s="5"/>
      <c r="E596" s="5"/>
      <c r="F596" s="5"/>
      <c r="G596" s="5"/>
      <c r="H596" s="5"/>
      <c r="I596" s="5"/>
      <c r="J596" s="1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>
      <c r="A597" s="5"/>
      <c r="B597" s="5"/>
      <c r="C597" s="5"/>
      <c r="D597" s="5"/>
      <c r="E597" s="5"/>
      <c r="F597" s="5"/>
      <c r="G597" s="5"/>
      <c r="H597" s="5"/>
      <c r="I597" s="5"/>
      <c r="J597" s="1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>
      <c r="A598" s="5"/>
      <c r="B598" s="5"/>
      <c r="C598" s="5"/>
      <c r="D598" s="5"/>
      <c r="E598" s="5"/>
      <c r="F598" s="5"/>
      <c r="G598" s="5"/>
      <c r="H598" s="5"/>
      <c r="I598" s="5"/>
      <c r="J598" s="1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>
      <c r="A599" s="5"/>
      <c r="B599" s="5"/>
      <c r="C599" s="5"/>
      <c r="D599" s="5"/>
      <c r="E599" s="5"/>
      <c r="F599" s="5"/>
      <c r="G599" s="5"/>
      <c r="H599" s="5"/>
      <c r="I599" s="5"/>
      <c r="J599" s="1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>
      <c r="A600" s="5"/>
      <c r="B600" s="5"/>
      <c r="C600" s="5"/>
      <c r="D600" s="5"/>
      <c r="E600" s="5"/>
      <c r="F600" s="5"/>
      <c r="G600" s="5"/>
      <c r="H600" s="5"/>
      <c r="I600" s="5"/>
      <c r="J600" s="1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>
      <c r="A601" s="5"/>
      <c r="B601" s="5"/>
      <c r="C601" s="5"/>
      <c r="D601" s="5"/>
      <c r="E601" s="5"/>
      <c r="F601" s="5"/>
      <c r="G601" s="5"/>
      <c r="H601" s="5"/>
      <c r="I601" s="5"/>
      <c r="J601" s="1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>
      <c r="A602" s="5"/>
      <c r="B602" s="5"/>
      <c r="C602" s="5"/>
      <c r="D602" s="5"/>
      <c r="E602" s="5"/>
      <c r="F602" s="5"/>
      <c r="G602" s="5"/>
      <c r="H602" s="5"/>
      <c r="I602" s="5"/>
      <c r="J602" s="1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>
      <c r="A603" s="5"/>
      <c r="B603" s="5"/>
      <c r="C603" s="5"/>
      <c r="D603" s="5"/>
      <c r="E603" s="5"/>
      <c r="F603" s="5"/>
      <c r="G603" s="5"/>
      <c r="H603" s="5"/>
      <c r="I603" s="5"/>
      <c r="J603" s="1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>
      <c r="A604" s="5"/>
      <c r="B604" s="5"/>
      <c r="C604" s="5"/>
      <c r="D604" s="5"/>
      <c r="E604" s="5"/>
      <c r="F604" s="5"/>
      <c r="G604" s="5"/>
      <c r="H604" s="5"/>
      <c r="I604" s="5"/>
      <c r="J604" s="1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>
      <c r="A605" s="5"/>
      <c r="B605" s="5"/>
      <c r="C605" s="5"/>
      <c r="D605" s="5"/>
      <c r="E605" s="5"/>
      <c r="F605" s="5"/>
      <c r="G605" s="5"/>
      <c r="H605" s="5"/>
      <c r="I605" s="5"/>
      <c r="J605" s="1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>
      <c r="A606" s="5"/>
      <c r="B606" s="5"/>
      <c r="C606" s="5"/>
      <c r="D606" s="5"/>
      <c r="E606" s="5"/>
      <c r="F606" s="5"/>
      <c r="G606" s="5"/>
      <c r="H606" s="5"/>
      <c r="I606" s="5"/>
      <c r="J606" s="1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>
      <c r="A607" s="5"/>
      <c r="B607" s="5"/>
      <c r="C607" s="5"/>
      <c r="D607" s="5"/>
      <c r="E607" s="5"/>
      <c r="F607" s="5"/>
      <c r="G607" s="5"/>
      <c r="H607" s="5"/>
      <c r="I607" s="5"/>
      <c r="J607" s="1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>
      <c r="A608" s="5"/>
      <c r="B608" s="5"/>
      <c r="C608" s="5"/>
      <c r="D608" s="5"/>
      <c r="E608" s="5"/>
      <c r="F608" s="5"/>
      <c r="G608" s="5"/>
      <c r="H608" s="5"/>
      <c r="I608" s="5"/>
      <c r="J608" s="1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>
      <c r="A609" s="5"/>
      <c r="B609" s="5"/>
      <c r="C609" s="5"/>
      <c r="D609" s="5"/>
      <c r="E609" s="5"/>
      <c r="F609" s="5"/>
      <c r="G609" s="5"/>
      <c r="H609" s="5"/>
      <c r="I609" s="5"/>
      <c r="J609" s="1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>
      <c r="A610" s="5"/>
      <c r="B610" s="5"/>
      <c r="C610" s="5"/>
      <c r="D610" s="5"/>
      <c r="E610" s="5"/>
      <c r="F610" s="5"/>
      <c r="G610" s="5"/>
      <c r="H610" s="5"/>
      <c r="I610" s="5"/>
      <c r="J610" s="1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>
      <c r="A611" s="5"/>
      <c r="B611" s="5"/>
      <c r="C611" s="5"/>
      <c r="D611" s="5"/>
      <c r="E611" s="5"/>
      <c r="F611" s="5"/>
      <c r="G611" s="5"/>
      <c r="H611" s="5"/>
      <c r="I611" s="5"/>
      <c r="J611" s="1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>
      <c r="A612" s="5"/>
      <c r="B612" s="5"/>
      <c r="C612" s="5"/>
      <c r="D612" s="5"/>
      <c r="E612" s="5"/>
      <c r="F612" s="5"/>
      <c r="G612" s="5"/>
      <c r="H612" s="5"/>
      <c r="I612" s="5"/>
      <c r="J612" s="1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>
      <c r="A613" s="5"/>
      <c r="B613" s="5"/>
      <c r="C613" s="5"/>
      <c r="D613" s="5"/>
      <c r="E613" s="5"/>
      <c r="F613" s="5"/>
      <c r="G613" s="5"/>
      <c r="H613" s="5"/>
      <c r="I613" s="5"/>
      <c r="J613" s="1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>
      <c r="A614" s="5"/>
      <c r="B614" s="5"/>
      <c r="C614" s="5"/>
      <c r="D614" s="5"/>
      <c r="E614" s="5"/>
      <c r="F614" s="5"/>
      <c r="G614" s="5"/>
      <c r="H614" s="5"/>
      <c r="I614" s="5"/>
      <c r="J614" s="1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>
      <c r="A615" s="5"/>
      <c r="B615" s="5"/>
      <c r="C615" s="5"/>
      <c r="D615" s="5"/>
      <c r="E615" s="5"/>
      <c r="F615" s="5"/>
      <c r="G615" s="5"/>
      <c r="H615" s="5"/>
      <c r="I615" s="5"/>
      <c r="J615" s="1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>
      <c r="A616" s="5"/>
      <c r="B616" s="5"/>
      <c r="C616" s="5"/>
      <c r="D616" s="5"/>
      <c r="E616" s="5"/>
      <c r="F616" s="5"/>
      <c r="G616" s="5"/>
      <c r="H616" s="5"/>
      <c r="I616" s="5"/>
      <c r="J616" s="1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>
      <c r="A617" s="5"/>
      <c r="B617" s="5"/>
      <c r="C617" s="5"/>
      <c r="D617" s="5"/>
      <c r="E617" s="5"/>
      <c r="F617" s="5"/>
      <c r="G617" s="5"/>
      <c r="H617" s="5"/>
      <c r="I617" s="5"/>
      <c r="J617" s="1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>
      <c r="A618" s="5"/>
      <c r="B618" s="5"/>
      <c r="C618" s="5"/>
      <c r="D618" s="5"/>
      <c r="E618" s="5"/>
      <c r="F618" s="5"/>
      <c r="G618" s="5"/>
      <c r="H618" s="5"/>
      <c r="I618" s="5"/>
      <c r="J618" s="1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>
      <c r="A619" s="5"/>
      <c r="B619" s="5"/>
      <c r="C619" s="5"/>
      <c r="D619" s="5"/>
      <c r="E619" s="5"/>
      <c r="F619" s="5"/>
      <c r="G619" s="5"/>
      <c r="H619" s="5"/>
      <c r="I619" s="5"/>
      <c r="J619" s="1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>
      <c r="A620" s="5"/>
      <c r="B620" s="5"/>
      <c r="C620" s="5"/>
      <c r="D620" s="5"/>
      <c r="E620" s="5"/>
      <c r="F620" s="5"/>
      <c r="G620" s="5"/>
      <c r="H620" s="5"/>
      <c r="I620" s="5"/>
      <c r="J620" s="1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>
      <c r="A621" s="5"/>
      <c r="B621" s="5"/>
      <c r="C621" s="5"/>
      <c r="D621" s="5"/>
      <c r="E621" s="5"/>
      <c r="F621" s="5"/>
      <c r="G621" s="5"/>
      <c r="H621" s="5"/>
      <c r="I621" s="5"/>
      <c r="J621" s="1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>
      <c r="A622" s="5"/>
      <c r="B622" s="5"/>
      <c r="C622" s="5"/>
      <c r="D622" s="5"/>
      <c r="E622" s="5"/>
      <c r="F622" s="5"/>
      <c r="G622" s="5"/>
      <c r="H622" s="5"/>
      <c r="I622" s="5"/>
      <c r="J622" s="1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>
      <c r="A623" s="5"/>
      <c r="B623" s="5"/>
      <c r="C623" s="5"/>
      <c r="D623" s="5"/>
      <c r="E623" s="5"/>
      <c r="F623" s="5"/>
      <c r="G623" s="5"/>
      <c r="H623" s="5"/>
      <c r="I623" s="5"/>
      <c r="J623" s="1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>
      <c r="A624" s="5"/>
      <c r="B624" s="5"/>
      <c r="C624" s="5"/>
      <c r="D624" s="5"/>
      <c r="E624" s="5"/>
      <c r="F624" s="5"/>
      <c r="G624" s="5"/>
      <c r="H624" s="5"/>
      <c r="I624" s="5"/>
      <c r="J624" s="1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>
      <c r="A625" s="5"/>
      <c r="B625" s="5"/>
      <c r="C625" s="5"/>
      <c r="D625" s="5"/>
      <c r="E625" s="5"/>
      <c r="F625" s="5"/>
      <c r="G625" s="5"/>
      <c r="H625" s="5"/>
      <c r="I625" s="5"/>
      <c r="J625" s="1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>
      <c r="A626" s="5"/>
      <c r="B626" s="5"/>
      <c r="C626" s="5"/>
      <c r="D626" s="5"/>
      <c r="E626" s="5"/>
      <c r="F626" s="5"/>
      <c r="G626" s="5"/>
      <c r="H626" s="5"/>
      <c r="I626" s="5"/>
      <c r="J626" s="1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>
      <c r="A627" s="5"/>
      <c r="B627" s="5"/>
      <c r="C627" s="5"/>
      <c r="D627" s="5"/>
      <c r="E627" s="5"/>
      <c r="F627" s="5"/>
      <c r="G627" s="5"/>
      <c r="H627" s="5"/>
      <c r="I627" s="5"/>
      <c r="J627" s="1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>
      <c r="A628" s="5"/>
      <c r="B628" s="5"/>
      <c r="C628" s="5"/>
      <c r="D628" s="5"/>
      <c r="E628" s="5"/>
      <c r="F628" s="5"/>
      <c r="G628" s="5"/>
      <c r="H628" s="5"/>
      <c r="I628" s="5"/>
      <c r="J628" s="1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>
      <c r="A629" s="5"/>
      <c r="B629" s="5"/>
      <c r="C629" s="5"/>
      <c r="D629" s="5"/>
      <c r="E629" s="5"/>
      <c r="F629" s="5"/>
      <c r="G629" s="5"/>
      <c r="H629" s="5"/>
      <c r="I629" s="5"/>
      <c r="J629" s="1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>
      <c r="A630" s="5"/>
      <c r="B630" s="5"/>
      <c r="C630" s="5"/>
      <c r="D630" s="5"/>
      <c r="E630" s="5"/>
      <c r="F630" s="5"/>
      <c r="G630" s="5"/>
      <c r="H630" s="5"/>
      <c r="I630" s="5"/>
      <c r="J630" s="1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>
      <c r="A631" s="5"/>
      <c r="B631" s="5"/>
      <c r="C631" s="5"/>
      <c r="D631" s="5"/>
      <c r="E631" s="5"/>
      <c r="F631" s="5"/>
      <c r="G631" s="5"/>
      <c r="H631" s="5"/>
      <c r="I631" s="5"/>
      <c r="J631" s="1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>
      <c r="A632" s="5"/>
      <c r="B632" s="5"/>
      <c r="C632" s="5"/>
      <c r="D632" s="5"/>
      <c r="E632" s="5"/>
      <c r="F632" s="5"/>
      <c r="G632" s="5"/>
      <c r="H632" s="5"/>
      <c r="I632" s="5"/>
      <c r="J632" s="1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>
      <c r="A633" s="5"/>
      <c r="B633" s="5"/>
      <c r="C633" s="5"/>
      <c r="D633" s="5"/>
      <c r="E633" s="5"/>
      <c r="F633" s="5"/>
      <c r="G633" s="5"/>
      <c r="H633" s="5"/>
      <c r="I633" s="5"/>
      <c r="J633" s="1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>
      <c r="A634" s="5"/>
      <c r="B634" s="5"/>
      <c r="C634" s="5"/>
      <c r="D634" s="5"/>
      <c r="E634" s="5"/>
      <c r="F634" s="5"/>
      <c r="G634" s="5"/>
      <c r="H634" s="5"/>
      <c r="I634" s="5"/>
      <c r="J634" s="1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>
      <c r="A635" s="5"/>
      <c r="B635" s="5"/>
      <c r="C635" s="5"/>
      <c r="D635" s="5"/>
      <c r="E635" s="5"/>
      <c r="F635" s="5"/>
      <c r="G635" s="5"/>
      <c r="H635" s="5"/>
      <c r="I635" s="5"/>
      <c r="J635" s="1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>
      <c r="A636" s="5"/>
      <c r="B636" s="5"/>
      <c r="C636" s="5"/>
      <c r="D636" s="5"/>
      <c r="E636" s="5"/>
      <c r="F636" s="5"/>
      <c r="G636" s="5"/>
      <c r="H636" s="5"/>
      <c r="I636" s="5"/>
      <c r="J636" s="1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>
      <c r="A637" s="5"/>
      <c r="B637" s="5"/>
      <c r="C637" s="5"/>
      <c r="D637" s="5"/>
      <c r="E637" s="5"/>
      <c r="F637" s="5"/>
      <c r="G637" s="5"/>
      <c r="H637" s="5"/>
      <c r="I637" s="5"/>
      <c r="J637" s="1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>
      <c r="A638" s="5"/>
      <c r="B638" s="5"/>
      <c r="C638" s="5"/>
      <c r="D638" s="5"/>
      <c r="E638" s="5"/>
      <c r="F638" s="5"/>
      <c r="G638" s="5"/>
      <c r="H638" s="5"/>
      <c r="I638" s="5"/>
      <c r="J638" s="1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>
      <c r="A639" s="5"/>
      <c r="B639" s="5"/>
      <c r="C639" s="5"/>
      <c r="D639" s="5"/>
      <c r="E639" s="5"/>
      <c r="F639" s="5"/>
      <c r="G639" s="5"/>
      <c r="H639" s="5"/>
      <c r="I639" s="5"/>
      <c r="J639" s="1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>
      <c r="A640" s="5"/>
      <c r="B640" s="5"/>
      <c r="C640" s="5"/>
      <c r="D640" s="5"/>
      <c r="E640" s="5"/>
      <c r="F640" s="5"/>
      <c r="G640" s="5"/>
      <c r="H640" s="5"/>
      <c r="I640" s="5"/>
      <c r="J640" s="1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>
      <c r="A641" s="5"/>
      <c r="B641" s="5"/>
      <c r="C641" s="5"/>
      <c r="D641" s="5"/>
      <c r="E641" s="5"/>
      <c r="F641" s="5"/>
      <c r="G641" s="5"/>
      <c r="H641" s="5"/>
      <c r="I641" s="5"/>
      <c r="J641" s="1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>
      <c r="A642" s="5"/>
      <c r="B642" s="5"/>
      <c r="C642" s="5"/>
      <c r="D642" s="5"/>
      <c r="E642" s="5"/>
      <c r="F642" s="5"/>
      <c r="G642" s="5"/>
      <c r="H642" s="5"/>
      <c r="I642" s="5"/>
      <c r="J642" s="1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>
      <c r="A643" s="5"/>
      <c r="B643" s="5"/>
      <c r="C643" s="5"/>
      <c r="D643" s="5"/>
      <c r="E643" s="5"/>
      <c r="F643" s="5"/>
      <c r="G643" s="5"/>
      <c r="H643" s="5"/>
      <c r="I643" s="5"/>
      <c r="J643" s="1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>
      <c r="A644" s="5"/>
      <c r="B644" s="5"/>
      <c r="C644" s="5"/>
      <c r="D644" s="5"/>
      <c r="E644" s="5"/>
      <c r="F644" s="5"/>
      <c r="G644" s="5"/>
      <c r="H644" s="5"/>
      <c r="I644" s="5"/>
      <c r="J644" s="1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>
      <c r="A645" s="5"/>
      <c r="B645" s="5"/>
      <c r="C645" s="5"/>
      <c r="D645" s="5"/>
      <c r="E645" s="5"/>
      <c r="F645" s="5"/>
      <c r="G645" s="5"/>
      <c r="H645" s="5"/>
      <c r="I645" s="5"/>
      <c r="J645" s="1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>
      <c r="A646" s="5"/>
      <c r="B646" s="5"/>
      <c r="C646" s="5"/>
      <c r="D646" s="5"/>
      <c r="E646" s="5"/>
      <c r="F646" s="5"/>
      <c r="G646" s="5"/>
      <c r="H646" s="5"/>
      <c r="I646" s="5"/>
      <c r="J646" s="1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>
      <c r="A647" s="5"/>
      <c r="B647" s="5"/>
      <c r="C647" s="5"/>
      <c r="D647" s="5"/>
      <c r="E647" s="5"/>
      <c r="F647" s="5"/>
      <c r="G647" s="5"/>
      <c r="H647" s="5"/>
      <c r="I647" s="5"/>
      <c r="J647" s="1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>
      <c r="A648" s="5"/>
      <c r="B648" s="5"/>
      <c r="C648" s="5"/>
      <c r="D648" s="5"/>
      <c r="E648" s="5"/>
      <c r="F648" s="5"/>
      <c r="G648" s="5"/>
      <c r="H648" s="5"/>
      <c r="I648" s="5"/>
      <c r="J648" s="1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>
      <c r="A649" s="5"/>
      <c r="B649" s="5"/>
      <c r="C649" s="5"/>
      <c r="D649" s="5"/>
      <c r="E649" s="5"/>
      <c r="F649" s="5"/>
      <c r="G649" s="5"/>
      <c r="H649" s="5"/>
      <c r="I649" s="5"/>
      <c r="J649" s="1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>
      <c r="A650" s="5"/>
      <c r="B650" s="5"/>
      <c r="C650" s="5"/>
      <c r="D650" s="5"/>
      <c r="E650" s="5"/>
      <c r="F650" s="5"/>
      <c r="G650" s="5"/>
      <c r="H650" s="5"/>
      <c r="I650" s="5"/>
      <c r="J650" s="1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>
      <c r="A651" s="5"/>
      <c r="B651" s="5"/>
      <c r="C651" s="5"/>
      <c r="D651" s="5"/>
      <c r="E651" s="5"/>
      <c r="F651" s="5"/>
      <c r="G651" s="5"/>
      <c r="H651" s="5"/>
      <c r="I651" s="5"/>
      <c r="J651" s="1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>
      <c r="A652" s="5"/>
      <c r="B652" s="5"/>
      <c r="C652" s="5"/>
      <c r="D652" s="5"/>
      <c r="E652" s="5"/>
      <c r="F652" s="5"/>
      <c r="G652" s="5"/>
      <c r="H652" s="5"/>
      <c r="I652" s="5"/>
      <c r="J652" s="1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>
      <c r="A653" s="5"/>
      <c r="B653" s="5"/>
      <c r="C653" s="5"/>
      <c r="D653" s="5"/>
      <c r="E653" s="5"/>
      <c r="F653" s="5"/>
      <c r="G653" s="5"/>
      <c r="H653" s="5"/>
      <c r="I653" s="5"/>
      <c r="J653" s="1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>
      <c r="A654" s="5"/>
      <c r="B654" s="5"/>
      <c r="C654" s="5"/>
      <c r="D654" s="5"/>
      <c r="E654" s="5"/>
      <c r="F654" s="5"/>
      <c r="G654" s="5"/>
      <c r="H654" s="5"/>
      <c r="I654" s="5"/>
      <c r="J654" s="1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>
      <c r="A655" s="5"/>
      <c r="B655" s="5"/>
      <c r="C655" s="5"/>
      <c r="D655" s="5"/>
      <c r="E655" s="5"/>
      <c r="F655" s="5"/>
      <c r="G655" s="5"/>
      <c r="H655" s="5"/>
      <c r="I655" s="5"/>
      <c r="J655" s="1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>
      <c r="A656" s="5"/>
      <c r="B656" s="5"/>
      <c r="C656" s="5"/>
      <c r="D656" s="5"/>
      <c r="E656" s="5"/>
      <c r="F656" s="5"/>
      <c r="G656" s="5"/>
      <c r="H656" s="5"/>
      <c r="I656" s="5"/>
      <c r="J656" s="1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>
      <c r="A657" s="5"/>
      <c r="B657" s="5"/>
      <c r="C657" s="5"/>
      <c r="D657" s="5"/>
      <c r="E657" s="5"/>
      <c r="F657" s="5"/>
      <c r="G657" s="5"/>
      <c r="H657" s="5"/>
      <c r="I657" s="5"/>
      <c r="J657" s="1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>
      <c r="A658" s="5"/>
      <c r="B658" s="5"/>
      <c r="C658" s="5"/>
      <c r="D658" s="5"/>
      <c r="E658" s="5"/>
      <c r="F658" s="5"/>
      <c r="G658" s="5"/>
      <c r="H658" s="5"/>
      <c r="I658" s="5"/>
      <c r="J658" s="1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>
      <c r="A659" s="5"/>
      <c r="B659" s="5"/>
      <c r="C659" s="5"/>
      <c r="D659" s="5"/>
      <c r="E659" s="5"/>
      <c r="F659" s="5"/>
      <c r="G659" s="5"/>
      <c r="H659" s="5"/>
      <c r="I659" s="5"/>
      <c r="J659" s="1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>
      <c r="A660" s="5"/>
      <c r="B660" s="5"/>
      <c r="C660" s="5"/>
      <c r="D660" s="5"/>
      <c r="E660" s="5"/>
      <c r="F660" s="5"/>
      <c r="G660" s="5"/>
      <c r="H660" s="5"/>
      <c r="I660" s="5"/>
      <c r="J660" s="1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>
      <c r="A661" s="5"/>
      <c r="B661" s="5"/>
      <c r="C661" s="5"/>
      <c r="D661" s="5"/>
      <c r="E661" s="5"/>
      <c r="F661" s="5"/>
      <c r="G661" s="5"/>
      <c r="H661" s="5"/>
      <c r="I661" s="5"/>
      <c r="J661" s="1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>
      <c r="A662" s="5"/>
      <c r="B662" s="5"/>
      <c r="C662" s="5"/>
      <c r="D662" s="5"/>
      <c r="E662" s="5"/>
      <c r="F662" s="5"/>
      <c r="G662" s="5"/>
      <c r="H662" s="5"/>
      <c r="I662" s="5"/>
      <c r="J662" s="1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>
      <c r="A663" s="5"/>
      <c r="B663" s="5"/>
      <c r="C663" s="5"/>
      <c r="D663" s="5"/>
      <c r="E663" s="5"/>
      <c r="F663" s="5"/>
      <c r="G663" s="5"/>
      <c r="H663" s="5"/>
      <c r="I663" s="5"/>
      <c r="J663" s="1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>
      <c r="A664" s="5"/>
      <c r="B664" s="5"/>
      <c r="C664" s="5"/>
      <c r="D664" s="5"/>
      <c r="E664" s="5"/>
      <c r="F664" s="5"/>
      <c r="G664" s="5"/>
      <c r="H664" s="5"/>
      <c r="I664" s="5"/>
      <c r="J664" s="1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>
      <c r="A665" s="5"/>
      <c r="B665" s="5"/>
      <c r="C665" s="5"/>
      <c r="D665" s="5"/>
      <c r="E665" s="5"/>
      <c r="F665" s="5"/>
      <c r="G665" s="5"/>
      <c r="H665" s="5"/>
      <c r="I665" s="5"/>
      <c r="J665" s="1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>
      <c r="A666" s="5"/>
      <c r="B666" s="5"/>
      <c r="C666" s="5"/>
      <c r="D666" s="5"/>
      <c r="E666" s="5"/>
      <c r="F666" s="5"/>
      <c r="G666" s="5"/>
      <c r="H666" s="5"/>
      <c r="I666" s="5"/>
      <c r="J666" s="1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>
      <c r="A667" s="5"/>
      <c r="B667" s="5"/>
      <c r="C667" s="5"/>
      <c r="D667" s="5"/>
      <c r="E667" s="5"/>
      <c r="F667" s="5"/>
      <c r="G667" s="5"/>
      <c r="H667" s="5"/>
      <c r="I667" s="5"/>
      <c r="J667" s="1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>
      <c r="A668" s="5"/>
      <c r="B668" s="5"/>
      <c r="C668" s="5"/>
      <c r="D668" s="5"/>
      <c r="E668" s="5"/>
      <c r="F668" s="5"/>
      <c r="G668" s="5"/>
      <c r="H668" s="5"/>
      <c r="I668" s="5"/>
      <c r="J668" s="1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>
      <c r="A669" s="5"/>
      <c r="B669" s="5"/>
      <c r="C669" s="5"/>
      <c r="D669" s="5"/>
      <c r="E669" s="5"/>
      <c r="F669" s="5"/>
      <c r="G669" s="5"/>
      <c r="H669" s="5"/>
      <c r="I669" s="5"/>
      <c r="J669" s="1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>
      <c r="A670" s="5"/>
      <c r="B670" s="5"/>
      <c r="C670" s="5"/>
      <c r="D670" s="5"/>
      <c r="E670" s="5"/>
      <c r="F670" s="5"/>
      <c r="G670" s="5"/>
      <c r="H670" s="5"/>
      <c r="I670" s="5"/>
      <c r="J670" s="1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>
      <c r="A671" s="5"/>
      <c r="B671" s="5"/>
      <c r="C671" s="5"/>
      <c r="D671" s="5"/>
      <c r="E671" s="5"/>
      <c r="F671" s="5"/>
      <c r="G671" s="5"/>
      <c r="H671" s="5"/>
      <c r="I671" s="5"/>
      <c r="J671" s="1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>
      <c r="A672" s="5"/>
      <c r="B672" s="5"/>
      <c r="C672" s="5"/>
      <c r="D672" s="5"/>
      <c r="E672" s="5"/>
      <c r="F672" s="5"/>
      <c r="G672" s="5"/>
      <c r="H672" s="5"/>
      <c r="I672" s="5"/>
      <c r="J672" s="1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>
      <c r="A673" s="5"/>
      <c r="B673" s="5"/>
      <c r="C673" s="5"/>
      <c r="D673" s="5"/>
      <c r="E673" s="5"/>
      <c r="F673" s="5"/>
      <c r="G673" s="5"/>
      <c r="H673" s="5"/>
      <c r="I673" s="5"/>
      <c r="J673" s="1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>
      <c r="A674" s="5"/>
      <c r="B674" s="5"/>
      <c r="C674" s="5"/>
      <c r="D674" s="5"/>
      <c r="E674" s="5"/>
      <c r="F674" s="5"/>
      <c r="G674" s="5"/>
      <c r="H674" s="5"/>
      <c r="I674" s="5"/>
      <c r="J674" s="1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>
      <c r="A675" s="5"/>
      <c r="B675" s="5"/>
      <c r="C675" s="5"/>
      <c r="D675" s="5"/>
      <c r="E675" s="5"/>
      <c r="F675" s="5"/>
      <c r="G675" s="5"/>
      <c r="H675" s="5"/>
      <c r="I675" s="5"/>
      <c r="J675" s="1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>
      <c r="A676" s="5"/>
      <c r="B676" s="5"/>
      <c r="C676" s="5"/>
      <c r="D676" s="5"/>
      <c r="E676" s="5"/>
      <c r="F676" s="5"/>
      <c r="G676" s="5"/>
      <c r="H676" s="5"/>
      <c r="I676" s="5"/>
      <c r="J676" s="1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>
      <c r="A677" s="5"/>
      <c r="B677" s="5"/>
      <c r="C677" s="5"/>
      <c r="D677" s="5"/>
      <c r="E677" s="5"/>
      <c r="F677" s="5"/>
      <c r="G677" s="5"/>
      <c r="H677" s="5"/>
      <c r="I677" s="5"/>
      <c r="J677" s="1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>
      <c r="A678" s="5"/>
      <c r="B678" s="5"/>
      <c r="C678" s="5"/>
      <c r="D678" s="5"/>
      <c r="E678" s="5"/>
      <c r="F678" s="5"/>
      <c r="G678" s="5"/>
      <c r="H678" s="5"/>
      <c r="I678" s="5"/>
      <c r="J678" s="1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>
      <c r="A679" s="5"/>
      <c r="B679" s="5"/>
      <c r="C679" s="5"/>
      <c r="D679" s="5"/>
      <c r="E679" s="5"/>
      <c r="F679" s="5"/>
      <c r="G679" s="5"/>
      <c r="H679" s="5"/>
      <c r="I679" s="5"/>
      <c r="J679" s="1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>
      <c r="A680" s="5"/>
      <c r="B680" s="5"/>
      <c r="C680" s="5"/>
      <c r="D680" s="5"/>
      <c r="E680" s="5"/>
      <c r="F680" s="5"/>
      <c r="G680" s="5"/>
      <c r="H680" s="5"/>
      <c r="I680" s="5"/>
      <c r="J680" s="1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>
      <c r="A681" s="5"/>
      <c r="B681" s="5"/>
      <c r="C681" s="5"/>
      <c r="D681" s="5"/>
      <c r="E681" s="5"/>
      <c r="F681" s="5"/>
      <c r="G681" s="5"/>
      <c r="H681" s="5"/>
      <c r="I681" s="5"/>
      <c r="J681" s="1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>
      <c r="A682" s="5"/>
      <c r="B682" s="5"/>
      <c r="C682" s="5"/>
      <c r="D682" s="5"/>
      <c r="E682" s="5"/>
      <c r="F682" s="5"/>
      <c r="G682" s="5"/>
      <c r="H682" s="5"/>
      <c r="I682" s="5"/>
      <c r="J682" s="1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>
      <c r="A683" s="5"/>
      <c r="B683" s="5"/>
      <c r="C683" s="5"/>
      <c r="D683" s="5"/>
      <c r="E683" s="5"/>
      <c r="F683" s="5"/>
      <c r="G683" s="5"/>
      <c r="H683" s="5"/>
      <c r="I683" s="5"/>
      <c r="J683" s="1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>
      <c r="A684" s="5"/>
      <c r="B684" s="5"/>
      <c r="C684" s="5"/>
      <c r="D684" s="5"/>
      <c r="E684" s="5"/>
      <c r="F684" s="5"/>
      <c r="G684" s="5"/>
      <c r="H684" s="5"/>
      <c r="I684" s="5"/>
      <c r="J684" s="1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>
      <c r="A685" s="5"/>
      <c r="B685" s="5"/>
      <c r="C685" s="5"/>
      <c r="D685" s="5"/>
      <c r="E685" s="5"/>
      <c r="F685" s="5"/>
      <c r="G685" s="5"/>
      <c r="H685" s="5"/>
      <c r="I685" s="5"/>
      <c r="J685" s="1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>
      <c r="A686" s="5"/>
      <c r="B686" s="5"/>
      <c r="C686" s="5"/>
      <c r="D686" s="5"/>
      <c r="E686" s="5"/>
      <c r="F686" s="5"/>
      <c r="G686" s="5"/>
      <c r="H686" s="5"/>
      <c r="I686" s="5"/>
      <c r="J686" s="1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>
      <c r="A687" s="5"/>
      <c r="B687" s="5"/>
      <c r="C687" s="5"/>
      <c r="D687" s="5"/>
      <c r="E687" s="5"/>
      <c r="F687" s="5"/>
      <c r="G687" s="5"/>
      <c r="H687" s="5"/>
      <c r="I687" s="5"/>
      <c r="J687" s="1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>
      <c r="A688" s="5"/>
      <c r="B688" s="5"/>
      <c r="C688" s="5"/>
      <c r="D688" s="5"/>
      <c r="E688" s="5"/>
      <c r="F688" s="5"/>
      <c r="G688" s="5"/>
      <c r="H688" s="5"/>
      <c r="I688" s="5"/>
      <c r="J688" s="1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>
      <c r="A689" s="5"/>
      <c r="B689" s="5"/>
      <c r="C689" s="5"/>
      <c r="D689" s="5"/>
      <c r="E689" s="5"/>
      <c r="F689" s="5"/>
      <c r="G689" s="5"/>
      <c r="H689" s="5"/>
      <c r="I689" s="5"/>
      <c r="J689" s="1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>
      <c r="A690" s="5"/>
      <c r="B690" s="5"/>
      <c r="C690" s="5"/>
      <c r="D690" s="5"/>
      <c r="E690" s="5"/>
      <c r="F690" s="5"/>
      <c r="G690" s="5"/>
      <c r="H690" s="5"/>
      <c r="I690" s="5"/>
      <c r="J690" s="1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>
      <c r="A691" s="5"/>
      <c r="B691" s="5"/>
      <c r="C691" s="5"/>
      <c r="D691" s="5"/>
      <c r="E691" s="5"/>
      <c r="F691" s="5"/>
      <c r="G691" s="5"/>
      <c r="H691" s="5"/>
      <c r="I691" s="5"/>
      <c r="J691" s="1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>
      <c r="A692" s="5"/>
      <c r="B692" s="5"/>
      <c r="C692" s="5"/>
      <c r="D692" s="5"/>
      <c r="E692" s="5"/>
      <c r="F692" s="5"/>
      <c r="G692" s="5"/>
      <c r="H692" s="5"/>
      <c r="I692" s="5"/>
      <c r="J692" s="1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>
      <c r="A693" s="5"/>
      <c r="B693" s="5"/>
      <c r="C693" s="5"/>
      <c r="D693" s="5"/>
      <c r="E693" s="5"/>
      <c r="F693" s="5"/>
      <c r="G693" s="5"/>
      <c r="H693" s="5"/>
      <c r="I693" s="5"/>
      <c r="J693" s="1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>
      <c r="A694" s="5"/>
      <c r="B694" s="5"/>
      <c r="C694" s="5"/>
      <c r="D694" s="5"/>
      <c r="E694" s="5"/>
      <c r="F694" s="5"/>
      <c r="G694" s="5"/>
      <c r="H694" s="5"/>
      <c r="I694" s="5"/>
      <c r="J694" s="1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>
      <c r="A695" s="5"/>
      <c r="B695" s="5"/>
      <c r="C695" s="5"/>
      <c r="D695" s="5"/>
      <c r="E695" s="5"/>
      <c r="F695" s="5"/>
      <c r="G695" s="5"/>
      <c r="H695" s="5"/>
      <c r="I695" s="5"/>
      <c r="J695" s="1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>
      <c r="A696" s="5"/>
      <c r="B696" s="5"/>
      <c r="C696" s="5"/>
      <c r="D696" s="5"/>
      <c r="E696" s="5"/>
      <c r="F696" s="5"/>
      <c r="G696" s="5"/>
      <c r="H696" s="5"/>
      <c r="I696" s="5"/>
      <c r="J696" s="1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>
      <c r="A697" s="5"/>
      <c r="B697" s="5"/>
      <c r="C697" s="5"/>
      <c r="D697" s="5"/>
      <c r="E697" s="5"/>
      <c r="F697" s="5"/>
      <c r="G697" s="5"/>
      <c r="H697" s="5"/>
      <c r="I697" s="5"/>
      <c r="J697" s="1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>
      <c r="A698" s="5"/>
      <c r="B698" s="5"/>
      <c r="C698" s="5"/>
      <c r="D698" s="5"/>
      <c r="E698" s="5"/>
      <c r="F698" s="5"/>
      <c r="G698" s="5"/>
      <c r="H698" s="5"/>
      <c r="I698" s="5"/>
      <c r="J698" s="1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>
      <c r="A699" s="5"/>
      <c r="B699" s="5"/>
      <c r="C699" s="5"/>
      <c r="D699" s="5"/>
      <c r="E699" s="5"/>
      <c r="F699" s="5"/>
      <c r="G699" s="5"/>
      <c r="H699" s="5"/>
      <c r="I699" s="5"/>
      <c r="J699" s="1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>
      <c r="A700" s="5"/>
      <c r="B700" s="5"/>
      <c r="C700" s="5"/>
      <c r="D700" s="5"/>
      <c r="E700" s="5"/>
      <c r="F700" s="5"/>
      <c r="G700" s="5"/>
      <c r="H700" s="5"/>
      <c r="I700" s="5"/>
      <c r="J700" s="1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>
      <c r="A701" s="5"/>
      <c r="B701" s="5"/>
      <c r="C701" s="5"/>
      <c r="D701" s="5"/>
      <c r="E701" s="5"/>
      <c r="F701" s="5"/>
      <c r="G701" s="5"/>
      <c r="H701" s="5"/>
      <c r="I701" s="5"/>
      <c r="J701" s="1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>
      <c r="A702" s="5"/>
      <c r="B702" s="5"/>
      <c r="C702" s="5"/>
      <c r="D702" s="5"/>
      <c r="E702" s="5"/>
      <c r="F702" s="5"/>
      <c r="G702" s="5"/>
      <c r="H702" s="5"/>
      <c r="I702" s="5"/>
      <c r="J702" s="1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>
      <c r="A703" s="5"/>
      <c r="B703" s="5"/>
      <c r="C703" s="5"/>
      <c r="D703" s="5"/>
      <c r="E703" s="5"/>
      <c r="F703" s="5"/>
      <c r="G703" s="5"/>
      <c r="H703" s="5"/>
      <c r="I703" s="5"/>
      <c r="J703" s="1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>
      <c r="A704" s="5"/>
      <c r="B704" s="5"/>
      <c r="C704" s="5"/>
      <c r="D704" s="5"/>
      <c r="E704" s="5"/>
      <c r="F704" s="5"/>
      <c r="G704" s="5"/>
      <c r="H704" s="5"/>
      <c r="I704" s="5"/>
      <c r="J704" s="1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>
      <c r="A705" s="5"/>
      <c r="B705" s="5"/>
      <c r="C705" s="5"/>
      <c r="D705" s="5"/>
      <c r="E705" s="5"/>
      <c r="F705" s="5"/>
      <c r="G705" s="5"/>
      <c r="H705" s="5"/>
      <c r="I705" s="5"/>
      <c r="J705" s="1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>
      <c r="A706" s="5"/>
      <c r="B706" s="5"/>
      <c r="C706" s="5"/>
      <c r="D706" s="5"/>
      <c r="E706" s="5"/>
      <c r="F706" s="5"/>
      <c r="G706" s="5"/>
      <c r="H706" s="5"/>
      <c r="I706" s="5"/>
      <c r="J706" s="1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>
      <c r="A707" s="5"/>
      <c r="B707" s="5"/>
      <c r="C707" s="5"/>
      <c r="D707" s="5"/>
      <c r="E707" s="5"/>
      <c r="F707" s="5"/>
      <c r="G707" s="5"/>
      <c r="H707" s="5"/>
      <c r="I707" s="5"/>
      <c r="J707" s="1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>
      <c r="A708" s="5"/>
      <c r="B708" s="5"/>
      <c r="C708" s="5"/>
      <c r="D708" s="5"/>
      <c r="E708" s="5"/>
      <c r="F708" s="5"/>
      <c r="G708" s="5"/>
      <c r="H708" s="5"/>
      <c r="I708" s="5"/>
      <c r="J708" s="1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>
      <c r="A709" s="5"/>
      <c r="B709" s="5"/>
      <c r="C709" s="5"/>
      <c r="D709" s="5"/>
      <c r="E709" s="5"/>
      <c r="F709" s="5"/>
      <c r="G709" s="5"/>
      <c r="H709" s="5"/>
      <c r="I709" s="5"/>
      <c r="J709" s="1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>
      <c r="A710" s="5"/>
      <c r="B710" s="5"/>
      <c r="C710" s="5"/>
      <c r="D710" s="5"/>
      <c r="E710" s="5"/>
      <c r="F710" s="5"/>
      <c r="G710" s="5"/>
      <c r="H710" s="5"/>
      <c r="I710" s="5"/>
      <c r="J710" s="1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>
      <c r="A711" s="5"/>
      <c r="B711" s="5"/>
      <c r="C711" s="5"/>
      <c r="D711" s="5"/>
      <c r="E711" s="5"/>
      <c r="F711" s="5"/>
      <c r="G711" s="5"/>
      <c r="H711" s="5"/>
      <c r="I711" s="5"/>
      <c r="J711" s="1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>
      <c r="A712" s="5"/>
      <c r="B712" s="5"/>
      <c r="C712" s="5"/>
      <c r="D712" s="5"/>
      <c r="E712" s="5"/>
      <c r="F712" s="5"/>
      <c r="G712" s="5"/>
      <c r="H712" s="5"/>
      <c r="I712" s="5"/>
      <c r="J712" s="1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>
      <c r="A713" s="5"/>
      <c r="B713" s="5"/>
      <c r="C713" s="5"/>
      <c r="D713" s="5"/>
      <c r="E713" s="5"/>
      <c r="F713" s="5"/>
      <c r="G713" s="5"/>
      <c r="H713" s="5"/>
      <c r="I713" s="5"/>
      <c r="J713" s="1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>
      <c r="A714" s="5"/>
      <c r="B714" s="5"/>
      <c r="C714" s="5"/>
      <c r="D714" s="5"/>
      <c r="E714" s="5"/>
      <c r="F714" s="5"/>
      <c r="G714" s="5"/>
      <c r="H714" s="5"/>
      <c r="I714" s="5"/>
      <c r="J714" s="1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>
      <c r="A715" s="5"/>
      <c r="B715" s="5"/>
      <c r="C715" s="5"/>
      <c r="D715" s="5"/>
      <c r="E715" s="5"/>
      <c r="F715" s="5"/>
      <c r="G715" s="5"/>
      <c r="H715" s="5"/>
      <c r="I715" s="5"/>
      <c r="J715" s="1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>
      <c r="A716" s="5"/>
      <c r="B716" s="5"/>
      <c r="C716" s="5"/>
      <c r="D716" s="5"/>
      <c r="E716" s="5"/>
      <c r="F716" s="5"/>
      <c r="G716" s="5"/>
      <c r="H716" s="5"/>
      <c r="I716" s="5"/>
      <c r="J716" s="1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>
      <c r="A717" s="5"/>
      <c r="B717" s="5"/>
      <c r="C717" s="5"/>
      <c r="D717" s="5"/>
      <c r="E717" s="5"/>
      <c r="F717" s="5"/>
      <c r="G717" s="5"/>
      <c r="H717" s="5"/>
      <c r="I717" s="5"/>
      <c r="J717" s="1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>
      <c r="A718" s="5"/>
      <c r="B718" s="5"/>
      <c r="C718" s="5"/>
      <c r="D718" s="5"/>
      <c r="E718" s="5"/>
      <c r="F718" s="5"/>
      <c r="G718" s="5"/>
      <c r="H718" s="5"/>
      <c r="I718" s="5"/>
      <c r="J718" s="1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>
      <c r="A719" s="5"/>
      <c r="B719" s="5"/>
      <c r="C719" s="5"/>
      <c r="D719" s="5"/>
      <c r="E719" s="5"/>
      <c r="F719" s="5"/>
      <c r="G719" s="5"/>
      <c r="H719" s="5"/>
      <c r="I719" s="5"/>
      <c r="J719" s="1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>
      <c r="A720" s="5"/>
      <c r="B720" s="5"/>
      <c r="C720" s="5"/>
      <c r="D720" s="5"/>
      <c r="E720" s="5"/>
      <c r="F720" s="5"/>
      <c r="G720" s="5"/>
      <c r="H720" s="5"/>
      <c r="I720" s="5"/>
      <c r="J720" s="1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>
      <c r="A721" s="5"/>
      <c r="B721" s="5"/>
      <c r="C721" s="5"/>
      <c r="D721" s="5"/>
      <c r="E721" s="5"/>
      <c r="F721" s="5"/>
      <c r="G721" s="5"/>
      <c r="H721" s="5"/>
      <c r="I721" s="5"/>
      <c r="J721" s="1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>
      <c r="A722" s="5"/>
      <c r="B722" s="5"/>
      <c r="C722" s="5"/>
      <c r="D722" s="5"/>
      <c r="E722" s="5"/>
      <c r="F722" s="5"/>
      <c r="G722" s="5"/>
      <c r="H722" s="5"/>
      <c r="I722" s="5"/>
      <c r="J722" s="1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>
      <c r="A723" s="5"/>
      <c r="B723" s="5"/>
      <c r="C723" s="5"/>
      <c r="D723" s="5"/>
      <c r="E723" s="5"/>
      <c r="F723" s="5"/>
      <c r="G723" s="5"/>
      <c r="H723" s="5"/>
      <c r="I723" s="5"/>
      <c r="J723" s="1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>
      <c r="A724" s="5"/>
      <c r="B724" s="5"/>
      <c r="C724" s="5"/>
      <c r="D724" s="5"/>
      <c r="E724" s="5"/>
      <c r="F724" s="5"/>
      <c r="G724" s="5"/>
      <c r="H724" s="5"/>
      <c r="I724" s="5"/>
      <c r="J724" s="1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>
      <c r="A725" s="5"/>
      <c r="B725" s="5"/>
      <c r="C725" s="5"/>
      <c r="D725" s="5"/>
      <c r="E725" s="5"/>
      <c r="F725" s="5"/>
      <c r="G725" s="5"/>
      <c r="H725" s="5"/>
      <c r="I725" s="5"/>
      <c r="J725" s="1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>
      <c r="A726" s="5"/>
      <c r="B726" s="5"/>
      <c r="C726" s="5"/>
      <c r="D726" s="5"/>
      <c r="E726" s="5"/>
      <c r="F726" s="5"/>
      <c r="G726" s="5"/>
      <c r="H726" s="5"/>
      <c r="I726" s="5"/>
      <c r="J726" s="1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>
      <c r="A727" s="5"/>
      <c r="B727" s="5"/>
      <c r="C727" s="5"/>
      <c r="D727" s="5"/>
      <c r="E727" s="5"/>
      <c r="F727" s="5"/>
      <c r="G727" s="5"/>
      <c r="H727" s="5"/>
      <c r="I727" s="5"/>
      <c r="J727" s="1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>
      <c r="A728" s="5"/>
      <c r="B728" s="5"/>
      <c r="C728" s="5"/>
      <c r="D728" s="5"/>
      <c r="E728" s="5"/>
      <c r="F728" s="5"/>
      <c r="G728" s="5"/>
      <c r="H728" s="5"/>
      <c r="I728" s="5"/>
      <c r="J728" s="1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>
      <c r="A729" s="5"/>
      <c r="B729" s="5"/>
      <c r="C729" s="5"/>
      <c r="D729" s="5"/>
      <c r="E729" s="5"/>
      <c r="F729" s="5"/>
      <c r="G729" s="5"/>
      <c r="H729" s="5"/>
      <c r="I729" s="5"/>
      <c r="J729" s="1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>
      <c r="A730" s="5"/>
      <c r="B730" s="5"/>
      <c r="C730" s="5"/>
      <c r="D730" s="5"/>
      <c r="E730" s="5"/>
      <c r="F730" s="5"/>
      <c r="G730" s="5"/>
      <c r="H730" s="5"/>
      <c r="I730" s="5"/>
      <c r="J730" s="1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>
      <c r="A731" s="5"/>
      <c r="B731" s="5"/>
      <c r="C731" s="5"/>
      <c r="D731" s="5"/>
      <c r="E731" s="5"/>
      <c r="F731" s="5"/>
      <c r="G731" s="5"/>
      <c r="H731" s="5"/>
      <c r="I731" s="5"/>
      <c r="J731" s="1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>
      <c r="A732" s="5"/>
      <c r="B732" s="5"/>
      <c r="C732" s="5"/>
      <c r="D732" s="5"/>
      <c r="E732" s="5"/>
      <c r="F732" s="5"/>
      <c r="G732" s="5"/>
      <c r="H732" s="5"/>
      <c r="I732" s="5"/>
      <c r="J732" s="1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>
      <c r="A733" s="5"/>
      <c r="B733" s="5"/>
      <c r="C733" s="5"/>
      <c r="D733" s="5"/>
      <c r="E733" s="5"/>
      <c r="F733" s="5"/>
      <c r="G733" s="5"/>
      <c r="H733" s="5"/>
      <c r="I733" s="5"/>
      <c r="J733" s="1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>
      <c r="A734" s="5"/>
      <c r="B734" s="5"/>
      <c r="C734" s="5"/>
      <c r="D734" s="5"/>
      <c r="E734" s="5"/>
      <c r="F734" s="5"/>
      <c r="G734" s="5"/>
      <c r="H734" s="5"/>
      <c r="I734" s="5"/>
      <c r="J734" s="1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>
      <c r="A735" s="5"/>
      <c r="B735" s="5"/>
      <c r="C735" s="5"/>
      <c r="D735" s="5"/>
      <c r="E735" s="5"/>
      <c r="F735" s="5"/>
      <c r="G735" s="5"/>
      <c r="H735" s="5"/>
      <c r="I735" s="5"/>
      <c r="J735" s="1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>
      <c r="A736" s="5"/>
      <c r="B736" s="5"/>
      <c r="C736" s="5"/>
      <c r="D736" s="5"/>
      <c r="E736" s="5"/>
      <c r="F736" s="5"/>
      <c r="G736" s="5"/>
      <c r="H736" s="5"/>
      <c r="I736" s="5"/>
      <c r="J736" s="1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>
      <c r="A737" s="5"/>
      <c r="B737" s="5"/>
      <c r="C737" s="5"/>
      <c r="D737" s="5"/>
      <c r="E737" s="5"/>
      <c r="F737" s="5"/>
      <c r="G737" s="5"/>
      <c r="H737" s="5"/>
      <c r="I737" s="5"/>
      <c r="J737" s="1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>
      <c r="A738" s="5"/>
      <c r="B738" s="5"/>
      <c r="C738" s="5"/>
      <c r="D738" s="5"/>
      <c r="E738" s="5"/>
      <c r="F738" s="5"/>
      <c r="G738" s="5"/>
      <c r="H738" s="5"/>
      <c r="I738" s="5"/>
      <c r="J738" s="1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>
      <c r="A739" s="5"/>
      <c r="B739" s="5"/>
      <c r="C739" s="5"/>
      <c r="D739" s="5"/>
      <c r="E739" s="5"/>
      <c r="F739" s="5"/>
      <c r="G739" s="5"/>
      <c r="H739" s="5"/>
      <c r="I739" s="5"/>
      <c r="J739" s="1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>
      <c r="A740" s="5"/>
      <c r="B740" s="5"/>
      <c r="C740" s="5"/>
      <c r="D740" s="5"/>
      <c r="E740" s="5"/>
      <c r="F740" s="5"/>
      <c r="G740" s="5"/>
      <c r="H740" s="5"/>
      <c r="I740" s="5"/>
      <c r="J740" s="1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>
      <c r="A741" s="5"/>
      <c r="B741" s="5"/>
      <c r="C741" s="5"/>
      <c r="D741" s="5"/>
      <c r="E741" s="5"/>
      <c r="F741" s="5"/>
      <c r="G741" s="5"/>
      <c r="H741" s="5"/>
      <c r="I741" s="5"/>
      <c r="J741" s="1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>
      <c r="A742" s="5"/>
      <c r="B742" s="5"/>
      <c r="C742" s="5"/>
      <c r="D742" s="5"/>
      <c r="E742" s="5"/>
      <c r="F742" s="5"/>
      <c r="G742" s="5"/>
      <c r="H742" s="5"/>
      <c r="I742" s="5"/>
      <c r="J742" s="1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>
      <c r="A743" s="5"/>
      <c r="B743" s="5"/>
      <c r="C743" s="5"/>
      <c r="D743" s="5"/>
      <c r="E743" s="5"/>
      <c r="F743" s="5"/>
      <c r="G743" s="5"/>
      <c r="H743" s="5"/>
      <c r="I743" s="5"/>
      <c r="J743" s="1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>
      <c r="A744" s="5"/>
      <c r="B744" s="5"/>
      <c r="C744" s="5"/>
      <c r="D744" s="5"/>
      <c r="E744" s="5"/>
      <c r="F744" s="5"/>
      <c r="G744" s="5"/>
      <c r="H744" s="5"/>
      <c r="I744" s="5"/>
      <c r="J744" s="1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>
      <c r="A745" s="5"/>
      <c r="B745" s="5"/>
      <c r="C745" s="5"/>
      <c r="D745" s="5"/>
      <c r="E745" s="5"/>
      <c r="F745" s="5"/>
      <c r="G745" s="5"/>
      <c r="H745" s="5"/>
      <c r="I745" s="5"/>
      <c r="J745" s="1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>
      <c r="A746" s="5"/>
      <c r="B746" s="5"/>
      <c r="C746" s="5"/>
      <c r="D746" s="5"/>
      <c r="E746" s="5"/>
      <c r="F746" s="5"/>
      <c r="G746" s="5"/>
      <c r="H746" s="5"/>
      <c r="I746" s="5"/>
      <c r="J746" s="1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>
      <c r="A747" s="5"/>
      <c r="B747" s="5"/>
      <c r="C747" s="5"/>
      <c r="D747" s="5"/>
      <c r="E747" s="5"/>
      <c r="F747" s="5"/>
      <c r="G747" s="5"/>
      <c r="H747" s="5"/>
      <c r="I747" s="5"/>
      <c r="J747" s="1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>
      <c r="A748" s="5"/>
      <c r="B748" s="5"/>
      <c r="C748" s="5"/>
      <c r="D748" s="5"/>
      <c r="E748" s="5"/>
      <c r="F748" s="5"/>
      <c r="G748" s="5"/>
      <c r="H748" s="5"/>
      <c r="I748" s="5"/>
      <c r="J748" s="1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>
      <c r="A749" s="5"/>
      <c r="B749" s="5"/>
      <c r="C749" s="5"/>
      <c r="D749" s="5"/>
      <c r="E749" s="5"/>
      <c r="F749" s="5"/>
      <c r="G749" s="5"/>
      <c r="H749" s="5"/>
      <c r="I749" s="5"/>
      <c r="J749" s="1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>
      <c r="A750" s="5"/>
      <c r="B750" s="5"/>
      <c r="C750" s="5"/>
      <c r="D750" s="5"/>
      <c r="E750" s="5"/>
      <c r="F750" s="5"/>
      <c r="G750" s="5"/>
      <c r="H750" s="5"/>
      <c r="I750" s="5"/>
      <c r="J750" s="1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>
      <c r="A751" s="5"/>
      <c r="B751" s="5"/>
      <c r="C751" s="5"/>
      <c r="D751" s="5"/>
      <c r="E751" s="5"/>
      <c r="F751" s="5"/>
      <c r="G751" s="5"/>
      <c r="H751" s="5"/>
      <c r="I751" s="5"/>
      <c r="J751" s="1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>
      <c r="A752" s="5"/>
      <c r="B752" s="5"/>
      <c r="C752" s="5"/>
      <c r="D752" s="5"/>
      <c r="E752" s="5"/>
      <c r="F752" s="5"/>
      <c r="G752" s="5"/>
      <c r="H752" s="5"/>
      <c r="I752" s="5"/>
      <c r="J752" s="1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>
      <c r="A753" s="5"/>
      <c r="B753" s="5"/>
      <c r="C753" s="5"/>
      <c r="D753" s="5"/>
      <c r="E753" s="5"/>
      <c r="F753" s="5"/>
      <c r="G753" s="5"/>
      <c r="H753" s="5"/>
      <c r="I753" s="5"/>
      <c r="J753" s="1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>
      <c r="A754" s="5"/>
      <c r="B754" s="5"/>
      <c r="C754" s="5"/>
      <c r="D754" s="5"/>
      <c r="E754" s="5"/>
      <c r="F754" s="5"/>
      <c r="G754" s="5"/>
      <c r="H754" s="5"/>
      <c r="I754" s="5"/>
      <c r="J754" s="1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>
      <c r="A755" s="5"/>
      <c r="B755" s="5"/>
      <c r="C755" s="5"/>
      <c r="D755" s="5"/>
      <c r="E755" s="5"/>
      <c r="F755" s="5"/>
      <c r="G755" s="5"/>
      <c r="H755" s="5"/>
      <c r="I755" s="5"/>
      <c r="J755" s="1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>
      <c r="A756" s="5"/>
      <c r="B756" s="5"/>
      <c r="C756" s="5"/>
      <c r="D756" s="5"/>
      <c r="E756" s="5"/>
      <c r="F756" s="5"/>
      <c r="G756" s="5"/>
      <c r="H756" s="5"/>
      <c r="I756" s="5"/>
      <c r="J756" s="1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>
      <c r="A757" s="5"/>
      <c r="B757" s="5"/>
      <c r="C757" s="5"/>
      <c r="D757" s="5"/>
      <c r="E757" s="5"/>
      <c r="F757" s="5"/>
      <c r="G757" s="5"/>
      <c r="H757" s="5"/>
      <c r="I757" s="5"/>
      <c r="J757" s="1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>
      <c r="A758" s="5"/>
      <c r="B758" s="5"/>
      <c r="C758" s="5"/>
      <c r="D758" s="5"/>
      <c r="E758" s="5"/>
      <c r="F758" s="5"/>
      <c r="G758" s="5"/>
      <c r="H758" s="5"/>
      <c r="I758" s="5"/>
      <c r="J758" s="1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>
      <c r="A759" s="5"/>
      <c r="B759" s="5"/>
      <c r="C759" s="5"/>
      <c r="D759" s="5"/>
      <c r="E759" s="5"/>
      <c r="F759" s="5"/>
      <c r="G759" s="5"/>
      <c r="H759" s="5"/>
      <c r="I759" s="5"/>
      <c r="J759" s="1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>
      <c r="A760" s="5"/>
      <c r="B760" s="5"/>
      <c r="C760" s="5"/>
      <c r="D760" s="5"/>
      <c r="E760" s="5"/>
      <c r="F760" s="5"/>
      <c r="G760" s="5"/>
      <c r="H760" s="5"/>
      <c r="I760" s="5"/>
      <c r="J760" s="1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>
      <c r="A761" s="5"/>
      <c r="B761" s="5"/>
      <c r="C761" s="5"/>
      <c r="D761" s="5"/>
      <c r="E761" s="5"/>
      <c r="F761" s="5"/>
      <c r="G761" s="5"/>
      <c r="H761" s="5"/>
      <c r="I761" s="5"/>
      <c r="J761" s="1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>
      <c r="A762" s="5"/>
      <c r="B762" s="5"/>
      <c r="C762" s="5"/>
      <c r="D762" s="5"/>
      <c r="E762" s="5"/>
      <c r="F762" s="5"/>
      <c r="G762" s="5"/>
      <c r="H762" s="5"/>
      <c r="I762" s="5"/>
      <c r="J762" s="1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>
      <c r="A763" s="5"/>
      <c r="B763" s="5"/>
      <c r="C763" s="5"/>
      <c r="D763" s="5"/>
      <c r="E763" s="5"/>
      <c r="F763" s="5"/>
      <c r="G763" s="5"/>
      <c r="H763" s="5"/>
      <c r="I763" s="5"/>
      <c r="J763" s="1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>
      <c r="A764" s="5"/>
      <c r="B764" s="5"/>
      <c r="C764" s="5"/>
      <c r="D764" s="5"/>
      <c r="E764" s="5"/>
      <c r="F764" s="5"/>
      <c r="G764" s="5"/>
      <c r="H764" s="5"/>
      <c r="I764" s="5"/>
      <c r="J764" s="1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>
      <c r="A765" s="5"/>
      <c r="B765" s="5"/>
      <c r="C765" s="5"/>
      <c r="D765" s="5"/>
      <c r="E765" s="5"/>
      <c r="F765" s="5"/>
      <c r="G765" s="5"/>
      <c r="H765" s="5"/>
      <c r="I765" s="5"/>
      <c r="J765" s="1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>
      <c r="A766" s="5"/>
      <c r="B766" s="5"/>
      <c r="C766" s="5"/>
      <c r="D766" s="5"/>
      <c r="E766" s="5"/>
      <c r="F766" s="5"/>
      <c r="G766" s="5"/>
      <c r="H766" s="5"/>
      <c r="I766" s="5"/>
      <c r="J766" s="1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>
      <c r="A767" s="5"/>
      <c r="B767" s="5"/>
      <c r="C767" s="5"/>
      <c r="D767" s="5"/>
      <c r="E767" s="5"/>
      <c r="F767" s="5"/>
      <c r="G767" s="5"/>
      <c r="H767" s="5"/>
      <c r="I767" s="5"/>
      <c r="J767" s="1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>
      <c r="A768" s="5"/>
      <c r="B768" s="5"/>
      <c r="C768" s="5"/>
      <c r="D768" s="5"/>
      <c r="E768" s="5"/>
      <c r="F768" s="5"/>
      <c r="G768" s="5"/>
      <c r="H768" s="5"/>
      <c r="I768" s="5"/>
      <c r="J768" s="1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>
      <c r="A769" s="5"/>
      <c r="B769" s="5"/>
      <c r="C769" s="5"/>
      <c r="D769" s="5"/>
      <c r="E769" s="5"/>
      <c r="F769" s="5"/>
      <c r="G769" s="5"/>
      <c r="H769" s="5"/>
      <c r="I769" s="5"/>
      <c r="J769" s="1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>
      <c r="A770" s="5"/>
      <c r="B770" s="5"/>
      <c r="C770" s="5"/>
      <c r="D770" s="5"/>
      <c r="E770" s="5"/>
      <c r="F770" s="5"/>
      <c r="G770" s="5"/>
      <c r="H770" s="5"/>
      <c r="I770" s="5"/>
      <c r="J770" s="1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>
      <c r="A771" s="5"/>
      <c r="B771" s="5"/>
      <c r="C771" s="5"/>
      <c r="D771" s="5"/>
      <c r="E771" s="5"/>
      <c r="F771" s="5"/>
      <c r="G771" s="5"/>
      <c r="H771" s="5"/>
      <c r="I771" s="5"/>
      <c r="J771" s="1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>
      <c r="A772" s="5"/>
      <c r="B772" s="5"/>
      <c r="C772" s="5"/>
      <c r="D772" s="5"/>
      <c r="E772" s="5"/>
      <c r="F772" s="5"/>
      <c r="G772" s="5"/>
      <c r="H772" s="5"/>
      <c r="I772" s="5"/>
      <c r="J772" s="1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>
      <c r="A773" s="5"/>
      <c r="B773" s="5"/>
      <c r="C773" s="5"/>
      <c r="D773" s="5"/>
      <c r="E773" s="5"/>
      <c r="F773" s="5"/>
      <c r="G773" s="5"/>
      <c r="H773" s="5"/>
      <c r="I773" s="5"/>
      <c r="J773" s="1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>
      <c r="A774" s="5"/>
      <c r="B774" s="5"/>
      <c r="C774" s="5"/>
      <c r="D774" s="5"/>
      <c r="E774" s="5"/>
      <c r="F774" s="5"/>
      <c r="G774" s="5"/>
      <c r="H774" s="5"/>
      <c r="I774" s="5"/>
      <c r="J774" s="1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>
      <c r="A775" s="5"/>
      <c r="B775" s="5"/>
      <c r="C775" s="5"/>
      <c r="D775" s="5"/>
      <c r="E775" s="5"/>
      <c r="F775" s="5"/>
      <c r="G775" s="5"/>
      <c r="H775" s="5"/>
      <c r="I775" s="5"/>
      <c r="J775" s="1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>
      <c r="A776" s="5"/>
      <c r="B776" s="5"/>
      <c r="C776" s="5"/>
      <c r="D776" s="5"/>
      <c r="E776" s="5"/>
      <c r="F776" s="5"/>
      <c r="G776" s="5"/>
      <c r="H776" s="5"/>
      <c r="I776" s="5"/>
      <c r="J776" s="1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>
      <c r="A777" s="5"/>
      <c r="B777" s="5"/>
      <c r="C777" s="5"/>
      <c r="D777" s="5"/>
      <c r="E777" s="5"/>
      <c r="F777" s="5"/>
      <c r="G777" s="5"/>
      <c r="H777" s="5"/>
      <c r="I777" s="5"/>
      <c r="J777" s="1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>
      <c r="A778" s="5"/>
      <c r="B778" s="5"/>
      <c r="C778" s="5"/>
      <c r="D778" s="5"/>
      <c r="E778" s="5"/>
      <c r="F778" s="5"/>
      <c r="G778" s="5"/>
      <c r="H778" s="5"/>
      <c r="I778" s="5"/>
      <c r="J778" s="1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>
      <c r="A779" s="5"/>
      <c r="B779" s="5"/>
      <c r="C779" s="5"/>
      <c r="D779" s="5"/>
      <c r="E779" s="5"/>
      <c r="F779" s="5"/>
      <c r="G779" s="5"/>
      <c r="H779" s="5"/>
      <c r="I779" s="5"/>
      <c r="J779" s="1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>
      <c r="A780" s="5"/>
      <c r="B780" s="5"/>
      <c r="C780" s="5"/>
      <c r="D780" s="5"/>
      <c r="E780" s="5"/>
      <c r="F780" s="5"/>
      <c r="G780" s="5"/>
      <c r="H780" s="5"/>
      <c r="I780" s="5"/>
      <c r="J780" s="1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>
      <c r="A781" s="5"/>
      <c r="B781" s="5"/>
      <c r="C781" s="5"/>
      <c r="D781" s="5"/>
      <c r="E781" s="5"/>
      <c r="F781" s="5"/>
      <c r="G781" s="5"/>
      <c r="H781" s="5"/>
      <c r="I781" s="5"/>
      <c r="J781" s="1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>
      <c r="A782" s="5"/>
      <c r="B782" s="5"/>
      <c r="C782" s="5"/>
      <c r="D782" s="5"/>
      <c r="E782" s="5"/>
      <c r="F782" s="5"/>
      <c r="G782" s="5"/>
      <c r="H782" s="5"/>
      <c r="I782" s="5"/>
      <c r="J782" s="1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>
      <c r="A783" s="5"/>
      <c r="B783" s="5"/>
      <c r="C783" s="5"/>
      <c r="D783" s="5"/>
      <c r="E783" s="5"/>
      <c r="F783" s="5"/>
      <c r="G783" s="5"/>
      <c r="H783" s="5"/>
      <c r="I783" s="5"/>
      <c r="J783" s="1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>
      <c r="A784" s="5"/>
      <c r="B784" s="5"/>
      <c r="C784" s="5"/>
      <c r="D784" s="5"/>
      <c r="E784" s="5"/>
      <c r="F784" s="5"/>
      <c r="G784" s="5"/>
      <c r="H784" s="5"/>
      <c r="I784" s="5"/>
      <c r="J784" s="1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>
      <c r="A785" s="5"/>
      <c r="B785" s="5"/>
      <c r="C785" s="5"/>
      <c r="D785" s="5"/>
      <c r="E785" s="5"/>
      <c r="F785" s="5"/>
      <c r="G785" s="5"/>
      <c r="H785" s="5"/>
      <c r="I785" s="5"/>
      <c r="J785" s="1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>
      <c r="A786" s="5"/>
      <c r="B786" s="5"/>
      <c r="C786" s="5"/>
      <c r="D786" s="5"/>
      <c r="E786" s="5"/>
      <c r="F786" s="5"/>
      <c r="G786" s="5"/>
      <c r="H786" s="5"/>
      <c r="I786" s="5"/>
      <c r="J786" s="1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>
      <c r="A787" s="5"/>
      <c r="B787" s="5"/>
      <c r="C787" s="5"/>
      <c r="D787" s="5"/>
      <c r="E787" s="5"/>
      <c r="F787" s="5"/>
      <c r="G787" s="5"/>
      <c r="H787" s="5"/>
      <c r="I787" s="5"/>
      <c r="J787" s="1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>
      <c r="A788" s="5"/>
      <c r="B788" s="5"/>
      <c r="C788" s="5"/>
      <c r="D788" s="5"/>
      <c r="E788" s="5"/>
      <c r="F788" s="5"/>
      <c r="G788" s="5"/>
      <c r="H788" s="5"/>
      <c r="I788" s="5"/>
      <c r="J788" s="1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>
      <c r="A789" s="5"/>
      <c r="B789" s="5"/>
      <c r="C789" s="5"/>
      <c r="D789" s="5"/>
      <c r="E789" s="5"/>
      <c r="F789" s="5"/>
      <c r="G789" s="5"/>
      <c r="H789" s="5"/>
      <c r="I789" s="5"/>
      <c r="J789" s="1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>
      <c r="A790" s="5"/>
      <c r="B790" s="5"/>
      <c r="C790" s="5"/>
      <c r="D790" s="5"/>
      <c r="E790" s="5"/>
      <c r="F790" s="5"/>
      <c r="G790" s="5"/>
      <c r="H790" s="5"/>
      <c r="I790" s="5"/>
      <c r="J790" s="1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>
      <c r="A791" s="5"/>
      <c r="B791" s="5"/>
      <c r="C791" s="5"/>
      <c r="D791" s="5"/>
      <c r="E791" s="5"/>
      <c r="F791" s="5"/>
      <c r="G791" s="5"/>
      <c r="H791" s="5"/>
      <c r="I791" s="5"/>
      <c r="J791" s="1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>
      <c r="A792" s="5"/>
      <c r="B792" s="5"/>
      <c r="C792" s="5"/>
      <c r="D792" s="5"/>
      <c r="E792" s="5"/>
      <c r="F792" s="5"/>
      <c r="G792" s="5"/>
      <c r="H792" s="5"/>
      <c r="I792" s="5"/>
      <c r="J792" s="1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>
      <c r="A793" s="5"/>
      <c r="B793" s="5"/>
      <c r="C793" s="5"/>
      <c r="D793" s="5"/>
      <c r="E793" s="5"/>
      <c r="F793" s="5"/>
      <c r="G793" s="5"/>
      <c r="H793" s="5"/>
      <c r="I793" s="5"/>
      <c r="J793" s="1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>
      <c r="A794" s="5"/>
      <c r="B794" s="5"/>
      <c r="C794" s="5"/>
      <c r="D794" s="5"/>
      <c r="E794" s="5"/>
      <c r="F794" s="5"/>
      <c r="G794" s="5"/>
      <c r="H794" s="5"/>
      <c r="I794" s="5"/>
      <c r="J794" s="1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>
      <c r="A795" s="5"/>
      <c r="B795" s="5"/>
      <c r="C795" s="5"/>
      <c r="D795" s="5"/>
      <c r="E795" s="5"/>
      <c r="F795" s="5"/>
      <c r="G795" s="5"/>
      <c r="H795" s="5"/>
      <c r="I795" s="5"/>
      <c r="J795" s="1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>
      <c r="A796" s="5"/>
      <c r="B796" s="5"/>
      <c r="C796" s="5"/>
      <c r="D796" s="5"/>
      <c r="E796" s="5"/>
      <c r="F796" s="5"/>
      <c r="G796" s="5"/>
      <c r="H796" s="5"/>
      <c r="I796" s="5"/>
      <c r="J796" s="1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>
      <c r="A797" s="5"/>
      <c r="B797" s="5"/>
      <c r="C797" s="5"/>
      <c r="D797" s="5"/>
      <c r="E797" s="5"/>
      <c r="F797" s="5"/>
      <c r="G797" s="5"/>
      <c r="H797" s="5"/>
      <c r="I797" s="5"/>
      <c r="J797" s="1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>
      <c r="A798" s="5"/>
      <c r="B798" s="5"/>
      <c r="C798" s="5"/>
      <c r="D798" s="5"/>
      <c r="E798" s="5"/>
      <c r="F798" s="5"/>
      <c r="G798" s="5"/>
      <c r="H798" s="5"/>
      <c r="I798" s="5"/>
      <c r="J798" s="1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>
      <c r="A799" s="5"/>
      <c r="B799" s="5"/>
      <c r="C799" s="5"/>
      <c r="D799" s="5"/>
      <c r="E799" s="5"/>
      <c r="F799" s="5"/>
      <c r="G799" s="5"/>
      <c r="H799" s="5"/>
      <c r="I799" s="5"/>
      <c r="J799" s="1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>
      <c r="A800" s="5"/>
      <c r="B800" s="5"/>
      <c r="C800" s="5"/>
      <c r="D800" s="5"/>
      <c r="E800" s="5"/>
      <c r="F800" s="5"/>
      <c r="G800" s="5"/>
      <c r="H800" s="5"/>
      <c r="I800" s="5"/>
      <c r="J800" s="1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>
      <c r="A801" s="5"/>
      <c r="B801" s="5"/>
      <c r="C801" s="5"/>
      <c r="D801" s="5"/>
      <c r="E801" s="5"/>
      <c r="F801" s="5"/>
      <c r="G801" s="5"/>
      <c r="H801" s="5"/>
      <c r="I801" s="5"/>
      <c r="J801" s="1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>
      <c r="A802" s="5"/>
      <c r="B802" s="5"/>
      <c r="C802" s="5"/>
      <c r="D802" s="5"/>
      <c r="E802" s="5"/>
      <c r="F802" s="5"/>
      <c r="G802" s="5"/>
      <c r="H802" s="5"/>
      <c r="I802" s="5"/>
      <c r="J802" s="1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>
      <c r="A803" s="5"/>
      <c r="B803" s="5"/>
      <c r="C803" s="5"/>
      <c r="D803" s="5"/>
      <c r="E803" s="5"/>
      <c r="F803" s="5"/>
      <c r="G803" s="5"/>
      <c r="H803" s="5"/>
      <c r="I803" s="5"/>
      <c r="J803" s="1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>
      <c r="A804" s="5"/>
      <c r="B804" s="5"/>
      <c r="C804" s="5"/>
      <c r="D804" s="5"/>
      <c r="E804" s="5"/>
      <c r="F804" s="5"/>
      <c r="G804" s="5"/>
      <c r="H804" s="5"/>
      <c r="I804" s="5"/>
      <c r="J804" s="1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>
      <c r="A805" s="5"/>
      <c r="B805" s="5"/>
      <c r="C805" s="5"/>
      <c r="D805" s="5"/>
      <c r="E805" s="5"/>
      <c r="F805" s="5"/>
      <c r="G805" s="5"/>
      <c r="H805" s="5"/>
      <c r="I805" s="5"/>
      <c r="J805" s="1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>
      <c r="A806" s="5"/>
      <c r="B806" s="5"/>
      <c r="C806" s="5"/>
      <c r="D806" s="5"/>
      <c r="E806" s="5"/>
      <c r="F806" s="5"/>
      <c r="G806" s="5"/>
      <c r="H806" s="5"/>
      <c r="I806" s="5"/>
      <c r="J806" s="1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>
      <c r="A807" s="5"/>
      <c r="B807" s="5"/>
      <c r="C807" s="5"/>
      <c r="D807" s="5"/>
      <c r="E807" s="5"/>
      <c r="F807" s="5"/>
      <c r="G807" s="5"/>
      <c r="H807" s="5"/>
      <c r="I807" s="5"/>
      <c r="J807" s="1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>
      <c r="A808" s="5"/>
      <c r="B808" s="5"/>
      <c r="C808" s="5"/>
      <c r="D808" s="5"/>
      <c r="E808" s="5"/>
      <c r="F808" s="5"/>
      <c r="G808" s="5"/>
      <c r="H808" s="5"/>
      <c r="I808" s="5"/>
      <c r="J808" s="1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>
      <c r="A809" s="5"/>
      <c r="B809" s="5"/>
      <c r="C809" s="5"/>
      <c r="D809" s="5"/>
      <c r="E809" s="5"/>
      <c r="F809" s="5"/>
      <c r="G809" s="5"/>
      <c r="H809" s="5"/>
      <c r="I809" s="5"/>
      <c r="J809" s="1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>
      <c r="A810" s="5"/>
      <c r="B810" s="5"/>
      <c r="C810" s="5"/>
      <c r="D810" s="5"/>
      <c r="E810" s="5"/>
      <c r="F810" s="5"/>
      <c r="G810" s="5"/>
      <c r="H810" s="5"/>
      <c r="I810" s="5"/>
      <c r="J810" s="1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>
      <c r="A811" s="5"/>
      <c r="B811" s="5"/>
      <c r="C811" s="5"/>
      <c r="D811" s="5"/>
      <c r="E811" s="5"/>
      <c r="F811" s="5"/>
      <c r="G811" s="5"/>
      <c r="H811" s="5"/>
      <c r="I811" s="5"/>
      <c r="J811" s="1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>
      <c r="A812" s="5"/>
      <c r="B812" s="5"/>
      <c r="C812" s="5"/>
      <c r="D812" s="5"/>
      <c r="E812" s="5"/>
      <c r="F812" s="5"/>
      <c r="G812" s="5"/>
      <c r="H812" s="5"/>
      <c r="I812" s="5"/>
      <c r="J812" s="1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>
      <c r="A813" s="5"/>
      <c r="B813" s="5"/>
      <c r="C813" s="5"/>
      <c r="D813" s="5"/>
      <c r="E813" s="5"/>
      <c r="F813" s="5"/>
      <c r="G813" s="5"/>
      <c r="H813" s="5"/>
      <c r="I813" s="5"/>
      <c r="J813" s="1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>
      <c r="A814" s="5"/>
      <c r="B814" s="5"/>
      <c r="C814" s="5"/>
      <c r="D814" s="5"/>
      <c r="E814" s="5"/>
      <c r="F814" s="5"/>
      <c r="G814" s="5"/>
      <c r="H814" s="5"/>
      <c r="I814" s="5"/>
      <c r="J814" s="1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>
      <c r="A815" s="5"/>
      <c r="B815" s="5"/>
      <c r="C815" s="5"/>
      <c r="D815" s="5"/>
      <c r="E815" s="5"/>
      <c r="F815" s="5"/>
      <c r="G815" s="5"/>
      <c r="H815" s="5"/>
      <c r="I815" s="5"/>
      <c r="J815" s="1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>
      <c r="A816" s="5"/>
      <c r="B816" s="5"/>
      <c r="C816" s="5"/>
      <c r="D816" s="5"/>
      <c r="E816" s="5"/>
      <c r="F816" s="5"/>
      <c r="G816" s="5"/>
      <c r="H816" s="5"/>
      <c r="I816" s="5"/>
      <c r="J816" s="1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>
      <c r="A817" s="5"/>
      <c r="B817" s="5"/>
      <c r="C817" s="5"/>
      <c r="D817" s="5"/>
      <c r="E817" s="5"/>
      <c r="F817" s="5"/>
      <c r="G817" s="5"/>
      <c r="H817" s="5"/>
      <c r="I817" s="5"/>
      <c r="J817" s="1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>
      <c r="A818" s="5"/>
      <c r="B818" s="5"/>
      <c r="C818" s="5"/>
      <c r="D818" s="5"/>
      <c r="E818" s="5"/>
      <c r="F818" s="5"/>
      <c r="G818" s="5"/>
      <c r="H818" s="5"/>
      <c r="I818" s="5"/>
      <c r="J818" s="1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>
      <c r="A819" s="5"/>
      <c r="B819" s="5"/>
      <c r="C819" s="5"/>
      <c r="D819" s="5"/>
      <c r="E819" s="5"/>
      <c r="F819" s="5"/>
      <c r="G819" s="5"/>
      <c r="H819" s="5"/>
      <c r="I819" s="5"/>
      <c r="J819" s="1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>
      <c r="A820" s="5"/>
      <c r="B820" s="5"/>
      <c r="C820" s="5"/>
      <c r="D820" s="5"/>
      <c r="E820" s="5"/>
      <c r="F820" s="5"/>
      <c r="G820" s="5"/>
      <c r="H820" s="5"/>
      <c r="I820" s="5"/>
      <c r="J820" s="1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>
      <c r="A821" s="5"/>
      <c r="B821" s="5"/>
      <c r="C821" s="5"/>
      <c r="D821" s="5"/>
      <c r="E821" s="5"/>
      <c r="F821" s="5"/>
      <c r="G821" s="5"/>
      <c r="H821" s="5"/>
      <c r="I821" s="5"/>
      <c r="J821" s="1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>
      <c r="A822" s="5"/>
      <c r="B822" s="5"/>
      <c r="C822" s="5"/>
      <c r="D822" s="5"/>
      <c r="E822" s="5"/>
      <c r="F822" s="5"/>
      <c r="G822" s="5"/>
      <c r="H822" s="5"/>
      <c r="I822" s="5"/>
      <c r="J822" s="1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>
      <c r="A823" s="5"/>
      <c r="B823" s="5"/>
      <c r="C823" s="5"/>
      <c r="D823" s="5"/>
      <c r="E823" s="5"/>
      <c r="F823" s="5"/>
      <c r="G823" s="5"/>
      <c r="H823" s="5"/>
      <c r="I823" s="5"/>
      <c r="J823" s="1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>
      <c r="A824" s="5"/>
      <c r="B824" s="5"/>
      <c r="C824" s="5"/>
      <c r="D824" s="5"/>
      <c r="E824" s="5"/>
      <c r="F824" s="5"/>
      <c r="G824" s="5"/>
      <c r="H824" s="5"/>
      <c r="I824" s="5"/>
      <c r="J824" s="1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>
      <c r="A825" s="5"/>
      <c r="B825" s="5"/>
      <c r="C825" s="5"/>
      <c r="D825" s="5"/>
      <c r="E825" s="5"/>
      <c r="F825" s="5"/>
      <c r="G825" s="5"/>
      <c r="H825" s="5"/>
      <c r="I825" s="5"/>
      <c r="J825" s="1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>
      <c r="A826" s="5"/>
      <c r="B826" s="5"/>
      <c r="C826" s="5"/>
      <c r="D826" s="5"/>
      <c r="E826" s="5"/>
      <c r="F826" s="5"/>
      <c r="G826" s="5"/>
      <c r="H826" s="5"/>
      <c r="I826" s="5"/>
      <c r="J826" s="1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>
      <c r="A827" s="5"/>
      <c r="B827" s="5"/>
      <c r="C827" s="5"/>
      <c r="D827" s="5"/>
      <c r="E827" s="5"/>
      <c r="F827" s="5"/>
      <c r="G827" s="5"/>
      <c r="H827" s="5"/>
      <c r="I827" s="5"/>
      <c r="J827" s="1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>
      <c r="A828" s="5"/>
      <c r="B828" s="5"/>
      <c r="C828" s="5"/>
      <c r="D828" s="5"/>
      <c r="E828" s="5"/>
      <c r="F828" s="5"/>
      <c r="G828" s="5"/>
      <c r="H828" s="5"/>
      <c r="I828" s="5"/>
      <c r="J828" s="1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>
      <c r="A829" s="5"/>
      <c r="B829" s="5"/>
      <c r="C829" s="5"/>
      <c r="D829" s="5"/>
      <c r="E829" s="5"/>
      <c r="F829" s="5"/>
      <c r="G829" s="5"/>
      <c r="H829" s="5"/>
      <c r="I829" s="5"/>
      <c r="J829" s="1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>
      <c r="A830" s="5"/>
      <c r="B830" s="5"/>
      <c r="C830" s="5"/>
      <c r="D830" s="5"/>
      <c r="E830" s="5"/>
      <c r="F830" s="5"/>
      <c r="G830" s="5"/>
      <c r="H830" s="5"/>
      <c r="I830" s="5"/>
      <c r="J830" s="1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>
      <c r="A831" s="5"/>
      <c r="B831" s="5"/>
      <c r="C831" s="5"/>
      <c r="D831" s="5"/>
      <c r="E831" s="5"/>
      <c r="F831" s="5"/>
      <c r="G831" s="5"/>
      <c r="H831" s="5"/>
      <c r="I831" s="5"/>
      <c r="J831" s="1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>
      <c r="A832" s="5"/>
      <c r="B832" s="5"/>
      <c r="C832" s="5"/>
      <c r="D832" s="5"/>
      <c r="E832" s="5"/>
      <c r="F832" s="5"/>
      <c r="G832" s="5"/>
      <c r="H832" s="5"/>
      <c r="I832" s="5"/>
      <c r="J832" s="1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>
      <c r="A833" s="5"/>
      <c r="B833" s="5"/>
      <c r="C833" s="5"/>
      <c r="D833" s="5"/>
      <c r="E833" s="5"/>
      <c r="F833" s="5"/>
      <c r="G833" s="5"/>
      <c r="H833" s="5"/>
      <c r="I833" s="5"/>
      <c r="J833" s="1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>
      <c r="A834" s="5"/>
      <c r="B834" s="5"/>
      <c r="C834" s="5"/>
      <c r="D834" s="5"/>
      <c r="E834" s="5"/>
      <c r="F834" s="5"/>
      <c r="G834" s="5"/>
      <c r="H834" s="5"/>
      <c r="I834" s="5"/>
      <c r="J834" s="1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>
      <c r="A835" s="5"/>
      <c r="B835" s="5"/>
      <c r="C835" s="5"/>
      <c r="D835" s="5"/>
      <c r="E835" s="5"/>
      <c r="F835" s="5"/>
      <c r="G835" s="5"/>
      <c r="H835" s="5"/>
      <c r="I835" s="5"/>
      <c r="J835" s="1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>
      <c r="A836" s="5"/>
      <c r="B836" s="5"/>
      <c r="C836" s="5"/>
      <c r="D836" s="5"/>
      <c r="E836" s="5"/>
      <c r="F836" s="5"/>
      <c r="G836" s="5"/>
      <c r="H836" s="5"/>
      <c r="I836" s="5"/>
      <c r="J836" s="1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>
      <c r="A837" s="5"/>
      <c r="B837" s="5"/>
      <c r="C837" s="5"/>
      <c r="D837" s="5"/>
      <c r="E837" s="5"/>
      <c r="F837" s="5"/>
      <c r="G837" s="5"/>
      <c r="H837" s="5"/>
      <c r="I837" s="5"/>
      <c r="J837" s="1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>
      <c r="A838" s="5"/>
      <c r="B838" s="5"/>
      <c r="C838" s="5"/>
      <c r="D838" s="5"/>
      <c r="E838" s="5"/>
      <c r="F838" s="5"/>
      <c r="G838" s="5"/>
      <c r="H838" s="5"/>
      <c r="I838" s="5"/>
      <c r="J838" s="1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>
      <c r="A839" s="5"/>
      <c r="B839" s="5"/>
      <c r="C839" s="5"/>
      <c r="D839" s="5"/>
      <c r="E839" s="5"/>
      <c r="F839" s="5"/>
      <c r="G839" s="5"/>
      <c r="H839" s="5"/>
      <c r="I839" s="5"/>
      <c r="J839" s="1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>
      <c r="A840" s="5"/>
      <c r="B840" s="5"/>
      <c r="C840" s="5"/>
      <c r="D840" s="5"/>
      <c r="E840" s="5"/>
      <c r="F840" s="5"/>
      <c r="G840" s="5"/>
      <c r="H840" s="5"/>
      <c r="I840" s="5"/>
      <c r="J840" s="1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>
      <c r="A841" s="5"/>
      <c r="B841" s="5"/>
      <c r="C841" s="5"/>
      <c r="D841" s="5"/>
      <c r="E841" s="5"/>
      <c r="F841" s="5"/>
      <c r="G841" s="5"/>
      <c r="H841" s="5"/>
      <c r="I841" s="5"/>
      <c r="J841" s="1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>
      <c r="A842" s="5"/>
      <c r="B842" s="5"/>
      <c r="C842" s="5"/>
      <c r="D842" s="5"/>
      <c r="E842" s="5"/>
      <c r="F842" s="5"/>
      <c r="G842" s="5"/>
      <c r="H842" s="5"/>
      <c r="I842" s="5"/>
      <c r="J842" s="1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>
      <c r="A843" s="5"/>
      <c r="B843" s="5"/>
      <c r="C843" s="5"/>
      <c r="D843" s="5"/>
      <c r="E843" s="5"/>
      <c r="F843" s="5"/>
      <c r="G843" s="5"/>
      <c r="H843" s="5"/>
      <c r="I843" s="5"/>
      <c r="J843" s="1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>
      <c r="A844" s="5"/>
      <c r="B844" s="5"/>
      <c r="C844" s="5"/>
      <c r="D844" s="5"/>
      <c r="E844" s="5"/>
      <c r="F844" s="5"/>
      <c r="G844" s="5"/>
      <c r="H844" s="5"/>
      <c r="I844" s="5"/>
      <c r="J844" s="1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>
      <c r="A845" s="5"/>
      <c r="B845" s="5"/>
      <c r="C845" s="5"/>
      <c r="D845" s="5"/>
      <c r="E845" s="5"/>
      <c r="F845" s="5"/>
      <c r="G845" s="5"/>
      <c r="H845" s="5"/>
      <c r="I845" s="5"/>
      <c r="J845" s="1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>
      <c r="A846" s="5"/>
      <c r="B846" s="5"/>
      <c r="C846" s="5"/>
      <c r="D846" s="5"/>
      <c r="E846" s="5"/>
      <c r="F846" s="5"/>
      <c r="G846" s="5"/>
      <c r="H846" s="5"/>
      <c r="I846" s="5"/>
      <c r="J846" s="1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>
      <c r="A847" s="5"/>
      <c r="B847" s="5"/>
      <c r="C847" s="5"/>
      <c r="D847" s="5"/>
      <c r="E847" s="5"/>
      <c r="F847" s="5"/>
      <c r="G847" s="5"/>
      <c r="H847" s="5"/>
      <c r="I847" s="5"/>
      <c r="J847" s="1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>
      <c r="A848" s="5"/>
      <c r="B848" s="5"/>
      <c r="C848" s="5"/>
      <c r="D848" s="5"/>
      <c r="E848" s="5"/>
      <c r="F848" s="5"/>
      <c r="G848" s="5"/>
      <c r="H848" s="5"/>
      <c r="I848" s="5"/>
      <c r="J848" s="1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>
      <c r="A849" s="5"/>
      <c r="B849" s="5"/>
      <c r="C849" s="5"/>
      <c r="D849" s="5"/>
      <c r="E849" s="5"/>
      <c r="F849" s="5"/>
      <c r="G849" s="5"/>
      <c r="H849" s="5"/>
      <c r="I849" s="5"/>
      <c r="J849" s="1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>
      <c r="A850" s="5"/>
      <c r="B850" s="5"/>
      <c r="C850" s="5"/>
      <c r="D850" s="5"/>
      <c r="E850" s="5"/>
      <c r="F850" s="5"/>
      <c r="G850" s="5"/>
      <c r="H850" s="5"/>
      <c r="I850" s="5"/>
      <c r="J850" s="1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>
      <c r="A851" s="5"/>
      <c r="B851" s="5"/>
      <c r="C851" s="5"/>
      <c r="D851" s="5"/>
      <c r="E851" s="5"/>
      <c r="F851" s="5"/>
      <c r="G851" s="5"/>
      <c r="H851" s="5"/>
      <c r="I851" s="5"/>
      <c r="J851" s="1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>
      <c r="A852" s="5"/>
      <c r="B852" s="5"/>
      <c r="C852" s="5"/>
      <c r="D852" s="5"/>
      <c r="E852" s="5"/>
      <c r="F852" s="5"/>
      <c r="G852" s="5"/>
      <c r="H852" s="5"/>
      <c r="I852" s="5"/>
      <c r="J852" s="1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>
      <c r="A853" s="5"/>
      <c r="B853" s="5"/>
      <c r="C853" s="5"/>
      <c r="D853" s="5"/>
      <c r="E853" s="5"/>
      <c r="F853" s="5"/>
      <c r="G853" s="5"/>
      <c r="H853" s="5"/>
      <c r="I853" s="5"/>
      <c r="J853" s="1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>
      <c r="A854" s="5"/>
      <c r="B854" s="5"/>
      <c r="C854" s="5"/>
      <c r="D854" s="5"/>
      <c r="E854" s="5"/>
      <c r="F854" s="5"/>
      <c r="G854" s="5"/>
      <c r="H854" s="5"/>
      <c r="I854" s="5"/>
      <c r="J854" s="1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>
      <c r="A855" s="5"/>
      <c r="B855" s="5"/>
      <c r="C855" s="5"/>
      <c r="D855" s="5"/>
      <c r="E855" s="5"/>
      <c r="F855" s="5"/>
      <c r="G855" s="5"/>
      <c r="H855" s="5"/>
      <c r="I855" s="5"/>
      <c r="J855" s="1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>
      <c r="A856" s="5"/>
      <c r="B856" s="5"/>
      <c r="C856" s="5"/>
      <c r="D856" s="5"/>
      <c r="E856" s="5"/>
      <c r="F856" s="5"/>
      <c r="G856" s="5"/>
      <c r="H856" s="5"/>
      <c r="I856" s="5"/>
      <c r="J856" s="1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>
      <c r="A857" s="5"/>
      <c r="B857" s="5"/>
      <c r="C857" s="5"/>
      <c r="D857" s="5"/>
      <c r="E857" s="5"/>
      <c r="F857" s="5"/>
      <c r="G857" s="5"/>
      <c r="H857" s="5"/>
      <c r="I857" s="5"/>
      <c r="J857" s="1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>
      <c r="A858" s="5"/>
      <c r="B858" s="5"/>
      <c r="C858" s="5"/>
      <c r="D858" s="5"/>
      <c r="E858" s="5"/>
      <c r="F858" s="5"/>
      <c r="G858" s="5"/>
      <c r="H858" s="5"/>
      <c r="I858" s="5"/>
      <c r="J858" s="1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>
      <c r="A859" s="5"/>
      <c r="B859" s="5"/>
      <c r="C859" s="5"/>
      <c r="D859" s="5"/>
      <c r="E859" s="5"/>
      <c r="F859" s="5"/>
      <c r="G859" s="5"/>
      <c r="H859" s="5"/>
      <c r="I859" s="5"/>
      <c r="J859" s="1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>
      <c r="A860" s="5"/>
      <c r="B860" s="5"/>
      <c r="C860" s="5"/>
      <c r="D860" s="5"/>
      <c r="E860" s="5"/>
      <c r="F860" s="5"/>
      <c r="G860" s="5"/>
      <c r="H860" s="5"/>
      <c r="I860" s="5"/>
      <c r="J860" s="1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>
      <c r="A861" s="5"/>
      <c r="B861" s="5"/>
      <c r="C861" s="5"/>
      <c r="D861" s="5"/>
      <c r="E861" s="5"/>
      <c r="F861" s="5"/>
      <c r="G861" s="5"/>
      <c r="H861" s="5"/>
      <c r="I861" s="5"/>
      <c r="J861" s="1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>
      <c r="A862" s="5"/>
      <c r="B862" s="5"/>
      <c r="C862" s="5"/>
      <c r="D862" s="5"/>
      <c r="E862" s="5"/>
      <c r="F862" s="5"/>
      <c r="G862" s="5"/>
      <c r="H862" s="5"/>
      <c r="I862" s="5"/>
      <c r="J862" s="1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>
      <c r="A863" s="5"/>
      <c r="B863" s="5"/>
      <c r="C863" s="5"/>
      <c r="D863" s="5"/>
      <c r="E863" s="5"/>
      <c r="F863" s="5"/>
      <c r="G863" s="5"/>
      <c r="H863" s="5"/>
      <c r="I863" s="5"/>
      <c r="J863" s="1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>
      <c r="A864" s="5"/>
      <c r="B864" s="5"/>
      <c r="C864" s="5"/>
      <c r="D864" s="5"/>
      <c r="E864" s="5"/>
      <c r="F864" s="5"/>
      <c r="G864" s="5"/>
      <c r="H864" s="5"/>
      <c r="I864" s="5"/>
      <c r="J864" s="1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>
      <c r="A865" s="5"/>
      <c r="B865" s="5"/>
      <c r="C865" s="5"/>
      <c r="D865" s="5"/>
      <c r="E865" s="5"/>
      <c r="F865" s="5"/>
      <c r="G865" s="5"/>
      <c r="H865" s="5"/>
      <c r="I865" s="5"/>
      <c r="J865" s="1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>
      <c r="A866" s="5"/>
      <c r="B866" s="5"/>
      <c r="C866" s="5"/>
      <c r="D866" s="5"/>
      <c r="E866" s="5"/>
      <c r="F866" s="5"/>
      <c r="G866" s="5"/>
      <c r="H866" s="5"/>
      <c r="I866" s="5"/>
      <c r="J866" s="1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>
      <c r="A867" s="5"/>
      <c r="B867" s="5"/>
      <c r="C867" s="5"/>
      <c r="D867" s="5"/>
      <c r="E867" s="5"/>
      <c r="F867" s="5"/>
      <c r="G867" s="5"/>
      <c r="H867" s="5"/>
      <c r="I867" s="5"/>
      <c r="J867" s="1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>
      <c r="A868" s="5"/>
      <c r="B868" s="5"/>
      <c r="C868" s="5"/>
      <c r="D868" s="5"/>
      <c r="E868" s="5"/>
      <c r="F868" s="5"/>
      <c r="G868" s="5"/>
      <c r="H868" s="5"/>
      <c r="I868" s="5"/>
      <c r="J868" s="1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>
      <c r="A869" s="5"/>
      <c r="B869" s="5"/>
      <c r="C869" s="5"/>
      <c r="D869" s="5"/>
      <c r="E869" s="5"/>
      <c r="F869" s="5"/>
      <c r="G869" s="5"/>
      <c r="H869" s="5"/>
      <c r="I869" s="5"/>
      <c r="J869" s="1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>
      <c r="A870" s="5"/>
      <c r="B870" s="5"/>
      <c r="C870" s="5"/>
      <c r="D870" s="5"/>
      <c r="E870" s="5"/>
      <c r="F870" s="5"/>
      <c r="G870" s="5"/>
      <c r="H870" s="5"/>
      <c r="I870" s="5"/>
      <c r="J870" s="1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>
      <c r="A871" s="5"/>
      <c r="B871" s="5"/>
      <c r="C871" s="5"/>
      <c r="D871" s="5"/>
      <c r="E871" s="5"/>
      <c r="F871" s="5"/>
      <c r="G871" s="5"/>
      <c r="H871" s="5"/>
      <c r="I871" s="5"/>
      <c r="J871" s="1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>
      <c r="A872" s="5"/>
      <c r="B872" s="5"/>
      <c r="C872" s="5"/>
      <c r="D872" s="5"/>
      <c r="E872" s="5"/>
      <c r="F872" s="5"/>
      <c r="G872" s="5"/>
      <c r="H872" s="5"/>
      <c r="I872" s="5"/>
      <c r="J872" s="1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>
      <c r="A873" s="5"/>
      <c r="B873" s="5"/>
      <c r="C873" s="5"/>
      <c r="D873" s="5"/>
      <c r="E873" s="5"/>
      <c r="F873" s="5"/>
      <c r="G873" s="5"/>
      <c r="H873" s="5"/>
      <c r="I873" s="5"/>
      <c r="J873" s="1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>
      <c r="A874" s="5"/>
      <c r="B874" s="5"/>
      <c r="C874" s="5"/>
      <c r="D874" s="5"/>
      <c r="E874" s="5"/>
      <c r="F874" s="5"/>
      <c r="G874" s="5"/>
      <c r="H874" s="5"/>
      <c r="I874" s="5"/>
      <c r="J874" s="1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>
      <c r="A875" s="5"/>
      <c r="B875" s="5"/>
      <c r="C875" s="5"/>
      <c r="D875" s="5"/>
      <c r="E875" s="5"/>
      <c r="F875" s="5"/>
      <c r="G875" s="5"/>
      <c r="H875" s="5"/>
      <c r="I875" s="5"/>
      <c r="J875" s="1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>
      <c r="A876" s="5"/>
      <c r="B876" s="5"/>
      <c r="C876" s="5"/>
      <c r="D876" s="5"/>
      <c r="E876" s="5"/>
      <c r="F876" s="5"/>
      <c r="G876" s="5"/>
      <c r="H876" s="5"/>
      <c r="I876" s="5"/>
      <c r="J876" s="1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>
      <c r="A877" s="5"/>
      <c r="B877" s="5"/>
      <c r="C877" s="5"/>
      <c r="D877" s="5"/>
      <c r="E877" s="5"/>
      <c r="F877" s="5"/>
      <c r="G877" s="5"/>
      <c r="H877" s="5"/>
      <c r="I877" s="5"/>
      <c r="J877" s="1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>
      <c r="A878" s="5"/>
      <c r="B878" s="5"/>
      <c r="C878" s="5"/>
      <c r="D878" s="5"/>
      <c r="E878" s="5"/>
      <c r="F878" s="5"/>
      <c r="G878" s="5"/>
      <c r="H878" s="5"/>
      <c r="I878" s="5"/>
      <c r="J878" s="1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>
      <c r="A879" s="5"/>
      <c r="B879" s="5"/>
      <c r="C879" s="5"/>
      <c r="D879" s="5"/>
      <c r="E879" s="5"/>
      <c r="F879" s="5"/>
      <c r="G879" s="5"/>
      <c r="H879" s="5"/>
      <c r="I879" s="5"/>
      <c r="J879" s="1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>
      <c r="A880" s="5"/>
      <c r="B880" s="5"/>
      <c r="C880" s="5"/>
      <c r="D880" s="5"/>
      <c r="E880" s="5"/>
      <c r="F880" s="5"/>
      <c r="G880" s="5"/>
      <c r="H880" s="5"/>
      <c r="I880" s="5"/>
      <c r="J880" s="1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>
      <c r="A881" s="5"/>
      <c r="B881" s="5"/>
      <c r="C881" s="5"/>
      <c r="D881" s="5"/>
      <c r="E881" s="5"/>
      <c r="F881" s="5"/>
      <c r="G881" s="5"/>
      <c r="H881" s="5"/>
      <c r="I881" s="5"/>
      <c r="J881" s="1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>
      <c r="A882" s="5"/>
      <c r="B882" s="5"/>
      <c r="C882" s="5"/>
      <c r="D882" s="5"/>
      <c r="E882" s="5"/>
      <c r="F882" s="5"/>
      <c r="G882" s="5"/>
      <c r="H882" s="5"/>
      <c r="I882" s="5"/>
      <c r="J882" s="1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>
      <c r="A883" s="5"/>
      <c r="B883" s="5"/>
      <c r="C883" s="5"/>
      <c r="D883" s="5"/>
      <c r="E883" s="5"/>
      <c r="F883" s="5"/>
      <c r="G883" s="5"/>
      <c r="H883" s="5"/>
      <c r="I883" s="5"/>
      <c r="J883" s="1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>
      <c r="A884" s="5"/>
      <c r="B884" s="5"/>
      <c r="C884" s="5"/>
      <c r="D884" s="5"/>
      <c r="E884" s="5"/>
      <c r="F884" s="5"/>
      <c r="G884" s="5"/>
      <c r="H884" s="5"/>
      <c r="I884" s="5"/>
      <c r="J884" s="1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>
      <c r="A885" s="5"/>
      <c r="B885" s="5"/>
      <c r="C885" s="5"/>
      <c r="D885" s="5"/>
      <c r="E885" s="5"/>
      <c r="F885" s="5"/>
      <c r="G885" s="5"/>
      <c r="H885" s="5"/>
      <c r="I885" s="5"/>
      <c r="J885" s="1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>
      <c r="A886" s="5"/>
      <c r="B886" s="5"/>
      <c r="C886" s="5"/>
      <c r="D886" s="5"/>
      <c r="E886" s="5"/>
      <c r="F886" s="5"/>
      <c r="G886" s="5"/>
      <c r="H886" s="5"/>
      <c r="I886" s="5"/>
      <c r="J886" s="1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>
      <c r="A887" s="5"/>
      <c r="B887" s="5"/>
      <c r="C887" s="5"/>
      <c r="D887" s="5"/>
      <c r="E887" s="5"/>
      <c r="F887" s="5"/>
      <c r="G887" s="5"/>
      <c r="H887" s="5"/>
      <c r="I887" s="5"/>
      <c r="J887" s="1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>
      <c r="A888" s="5"/>
      <c r="B888" s="5"/>
      <c r="C888" s="5"/>
      <c r="D888" s="5"/>
      <c r="E888" s="5"/>
      <c r="F888" s="5"/>
      <c r="G888" s="5"/>
      <c r="H888" s="5"/>
      <c r="I888" s="5"/>
      <c r="J888" s="1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>
      <c r="A889" s="5"/>
      <c r="B889" s="5"/>
      <c r="C889" s="5"/>
      <c r="D889" s="5"/>
      <c r="E889" s="5"/>
      <c r="F889" s="5"/>
      <c r="G889" s="5"/>
      <c r="H889" s="5"/>
      <c r="I889" s="5"/>
      <c r="J889" s="1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>
      <c r="A890" s="5"/>
      <c r="B890" s="5"/>
      <c r="C890" s="5"/>
      <c r="D890" s="5"/>
      <c r="E890" s="5"/>
      <c r="F890" s="5"/>
      <c r="G890" s="5"/>
      <c r="H890" s="5"/>
      <c r="I890" s="5"/>
      <c r="J890" s="1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>
      <c r="A891" s="5"/>
      <c r="B891" s="5"/>
      <c r="C891" s="5"/>
      <c r="D891" s="5"/>
      <c r="E891" s="5"/>
      <c r="F891" s="5"/>
      <c r="G891" s="5"/>
      <c r="H891" s="5"/>
      <c r="I891" s="5"/>
      <c r="J891" s="1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>
      <c r="A892" s="5"/>
      <c r="B892" s="5"/>
      <c r="C892" s="5"/>
      <c r="D892" s="5"/>
      <c r="E892" s="5"/>
      <c r="F892" s="5"/>
      <c r="G892" s="5"/>
      <c r="H892" s="5"/>
      <c r="I892" s="5"/>
      <c r="J892" s="1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>
      <c r="A893" s="5"/>
      <c r="B893" s="5"/>
      <c r="C893" s="5"/>
      <c r="D893" s="5"/>
      <c r="E893" s="5"/>
      <c r="F893" s="5"/>
      <c r="G893" s="5"/>
      <c r="H893" s="5"/>
      <c r="I893" s="5"/>
      <c r="J893" s="1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>
      <c r="A894" s="5"/>
      <c r="B894" s="5"/>
      <c r="C894" s="5"/>
      <c r="D894" s="5"/>
      <c r="E894" s="5"/>
      <c r="F894" s="5"/>
      <c r="G894" s="5"/>
      <c r="H894" s="5"/>
      <c r="I894" s="5"/>
      <c r="J894" s="1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>
      <c r="A895" s="5"/>
      <c r="B895" s="5"/>
      <c r="C895" s="5"/>
      <c r="D895" s="5"/>
      <c r="E895" s="5"/>
      <c r="F895" s="5"/>
      <c r="G895" s="5"/>
      <c r="H895" s="5"/>
      <c r="I895" s="5"/>
      <c r="J895" s="1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>
      <c r="A896" s="5"/>
      <c r="B896" s="5"/>
      <c r="C896" s="5"/>
      <c r="D896" s="5"/>
      <c r="E896" s="5"/>
      <c r="F896" s="5"/>
      <c r="G896" s="5"/>
      <c r="H896" s="5"/>
      <c r="I896" s="5"/>
      <c r="J896" s="1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>
      <c r="A897" s="5"/>
      <c r="B897" s="5"/>
      <c r="C897" s="5"/>
      <c r="D897" s="5"/>
      <c r="E897" s="5"/>
      <c r="F897" s="5"/>
      <c r="G897" s="5"/>
      <c r="H897" s="5"/>
      <c r="I897" s="5"/>
      <c r="J897" s="1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>
      <c r="A898" s="5"/>
      <c r="B898" s="5"/>
      <c r="C898" s="5"/>
      <c r="D898" s="5"/>
      <c r="E898" s="5"/>
      <c r="F898" s="5"/>
      <c r="G898" s="5"/>
      <c r="H898" s="5"/>
      <c r="I898" s="5"/>
      <c r="J898" s="1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>
      <c r="A899" s="5"/>
      <c r="B899" s="5"/>
      <c r="C899" s="5"/>
      <c r="D899" s="5"/>
      <c r="E899" s="5"/>
      <c r="F899" s="5"/>
      <c r="G899" s="5"/>
      <c r="H899" s="5"/>
      <c r="I899" s="5"/>
      <c r="J899" s="1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>
      <c r="A900" s="5"/>
      <c r="B900" s="5"/>
      <c r="C900" s="5"/>
      <c r="D900" s="5"/>
      <c r="E900" s="5"/>
      <c r="F900" s="5"/>
      <c r="G900" s="5"/>
      <c r="H900" s="5"/>
      <c r="I900" s="5"/>
      <c r="J900" s="1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>
      <c r="A901" s="5"/>
      <c r="B901" s="5"/>
      <c r="C901" s="5"/>
      <c r="D901" s="5"/>
      <c r="E901" s="5"/>
      <c r="F901" s="5"/>
      <c r="G901" s="5"/>
      <c r="H901" s="5"/>
      <c r="I901" s="5"/>
      <c r="J901" s="1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>
      <c r="A902" s="5"/>
      <c r="B902" s="5"/>
      <c r="C902" s="5"/>
      <c r="D902" s="5"/>
      <c r="E902" s="5"/>
      <c r="F902" s="5"/>
      <c r="G902" s="5"/>
      <c r="H902" s="5"/>
      <c r="I902" s="5"/>
      <c r="J902" s="1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>
      <c r="A903" s="5"/>
      <c r="B903" s="5"/>
      <c r="C903" s="5"/>
      <c r="D903" s="5"/>
      <c r="E903" s="5"/>
      <c r="F903" s="5"/>
      <c r="G903" s="5"/>
      <c r="H903" s="5"/>
      <c r="I903" s="5"/>
      <c r="J903" s="1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>
      <c r="A904" s="5"/>
      <c r="B904" s="5"/>
      <c r="C904" s="5"/>
      <c r="D904" s="5"/>
      <c r="E904" s="5"/>
      <c r="F904" s="5"/>
      <c r="G904" s="5"/>
      <c r="H904" s="5"/>
      <c r="I904" s="5"/>
      <c r="J904" s="1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>
      <c r="A905" s="5"/>
      <c r="B905" s="5"/>
      <c r="C905" s="5"/>
      <c r="D905" s="5"/>
      <c r="E905" s="5"/>
      <c r="F905" s="5"/>
      <c r="G905" s="5"/>
      <c r="H905" s="5"/>
      <c r="I905" s="5"/>
      <c r="J905" s="1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>
      <c r="A906" s="5"/>
      <c r="B906" s="5"/>
      <c r="C906" s="5"/>
      <c r="D906" s="5"/>
      <c r="E906" s="5"/>
      <c r="F906" s="5"/>
      <c r="G906" s="5"/>
      <c r="H906" s="5"/>
      <c r="I906" s="5"/>
      <c r="J906" s="1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>
      <c r="A907" s="5"/>
      <c r="B907" s="5"/>
      <c r="C907" s="5"/>
      <c r="D907" s="5"/>
      <c r="E907" s="5"/>
      <c r="F907" s="5"/>
      <c r="G907" s="5"/>
      <c r="H907" s="5"/>
      <c r="I907" s="5"/>
      <c r="J907" s="1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>
      <c r="A908" s="5"/>
      <c r="B908" s="5"/>
      <c r="C908" s="5"/>
      <c r="D908" s="5"/>
      <c r="E908" s="5"/>
      <c r="F908" s="5"/>
      <c r="G908" s="5"/>
      <c r="H908" s="5"/>
      <c r="I908" s="5"/>
      <c r="J908" s="1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>
      <c r="A909" s="5"/>
      <c r="B909" s="5"/>
      <c r="C909" s="5"/>
      <c r="D909" s="5"/>
      <c r="E909" s="5"/>
      <c r="F909" s="5"/>
      <c r="G909" s="5"/>
      <c r="H909" s="5"/>
      <c r="I909" s="5"/>
      <c r="J909" s="1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>
      <c r="A910" s="5"/>
      <c r="B910" s="5"/>
      <c r="C910" s="5"/>
      <c r="D910" s="5"/>
      <c r="E910" s="5"/>
      <c r="F910" s="5"/>
      <c r="G910" s="5"/>
      <c r="H910" s="5"/>
      <c r="I910" s="5"/>
      <c r="J910" s="1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>
      <c r="A911" s="5"/>
      <c r="B911" s="5"/>
      <c r="C911" s="5"/>
      <c r="D911" s="5"/>
      <c r="E911" s="5"/>
      <c r="F911" s="5"/>
      <c r="G911" s="5"/>
      <c r="H911" s="5"/>
      <c r="I911" s="5"/>
      <c r="J911" s="1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>
      <c r="A912" s="5"/>
      <c r="B912" s="5"/>
      <c r="C912" s="5"/>
      <c r="D912" s="5"/>
      <c r="E912" s="5"/>
      <c r="F912" s="5"/>
      <c r="G912" s="5"/>
      <c r="H912" s="5"/>
      <c r="I912" s="5"/>
      <c r="J912" s="1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>
      <c r="A913" s="5"/>
      <c r="B913" s="5"/>
      <c r="C913" s="5"/>
      <c r="D913" s="5"/>
      <c r="E913" s="5"/>
      <c r="F913" s="5"/>
      <c r="G913" s="5"/>
      <c r="H913" s="5"/>
      <c r="I913" s="5"/>
      <c r="J913" s="1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>
      <c r="A914" s="5"/>
      <c r="B914" s="5"/>
      <c r="C914" s="5"/>
      <c r="D914" s="5"/>
      <c r="E914" s="5"/>
      <c r="F914" s="5"/>
      <c r="G914" s="5"/>
      <c r="H914" s="5"/>
      <c r="I914" s="5"/>
      <c r="J914" s="1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>
      <c r="A915" s="5"/>
      <c r="B915" s="5"/>
      <c r="C915" s="5"/>
      <c r="D915" s="5"/>
      <c r="E915" s="5"/>
      <c r="F915" s="5"/>
      <c r="G915" s="5"/>
      <c r="H915" s="5"/>
      <c r="I915" s="5"/>
      <c r="J915" s="1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>
      <c r="A916" s="5"/>
      <c r="B916" s="5"/>
      <c r="C916" s="5"/>
      <c r="D916" s="5"/>
      <c r="E916" s="5"/>
      <c r="F916" s="5"/>
      <c r="G916" s="5"/>
      <c r="H916" s="5"/>
      <c r="I916" s="5"/>
      <c r="J916" s="1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>
      <c r="A917" s="5"/>
      <c r="B917" s="5"/>
      <c r="C917" s="5"/>
      <c r="D917" s="5"/>
      <c r="E917" s="5"/>
      <c r="F917" s="5"/>
      <c r="G917" s="5"/>
      <c r="H917" s="5"/>
      <c r="I917" s="5"/>
      <c r="J917" s="1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>
      <c r="A918" s="5"/>
      <c r="B918" s="5"/>
      <c r="C918" s="5"/>
      <c r="D918" s="5"/>
      <c r="E918" s="5"/>
      <c r="F918" s="5"/>
      <c r="G918" s="5"/>
      <c r="H918" s="5"/>
      <c r="I918" s="5"/>
      <c r="J918" s="1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>
      <c r="A919" s="5"/>
      <c r="B919" s="5"/>
      <c r="C919" s="5"/>
      <c r="D919" s="5"/>
      <c r="E919" s="5"/>
      <c r="F919" s="5"/>
      <c r="G919" s="5"/>
      <c r="H919" s="5"/>
      <c r="I919" s="5"/>
      <c r="J919" s="1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>
      <c r="A920" s="5"/>
      <c r="B920" s="5"/>
      <c r="C920" s="5"/>
      <c r="D920" s="5"/>
      <c r="E920" s="5"/>
      <c r="F920" s="5"/>
      <c r="G920" s="5"/>
      <c r="H920" s="5"/>
      <c r="I920" s="5"/>
      <c r="J920" s="1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>
      <c r="A921" s="5"/>
      <c r="B921" s="5"/>
      <c r="C921" s="5"/>
      <c r="D921" s="5"/>
      <c r="E921" s="5"/>
      <c r="F921" s="5"/>
      <c r="G921" s="5"/>
      <c r="H921" s="5"/>
      <c r="I921" s="5"/>
      <c r="J921" s="1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>
      <c r="A922" s="5"/>
      <c r="B922" s="5"/>
      <c r="C922" s="5"/>
      <c r="D922" s="5"/>
      <c r="E922" s="5"/>
      <c r="F922" s="5"/>
      <c r="G922" s="5"/>
      <c r="H922" s="5"/>
      <c r="I922" s="5"/>
      <c r="J922" s="1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>
      <c r="A923" s="5"/>
      <c r="B923" s="5"/>
      <c r="C923" s="5"/>
      <c r="D923" s="5"/>
      <c r="E923" s="5"/>
      <c r="F923" s="5"/>
      <c r="G923" s="5"/>
      <c r="H923" s="5"/>
      <c r="I923" s="5"/>
      <c r="J923" s="1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>
      <c r="A924" s="5"/>
      <c r="B924" s="5"/>
      <c r="C924" s="5"/>
      <c r="D924" s="5"/>
      <c r="E924" s="5"/>
      <c r="F924" s="5"/>
      <c r="G924" s="5"/>
      <c r="H924" s="5"/>
      <c r="I924" s="5"/>
      <c r="J924" s="1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>
      <c r="A925" s="5"/>
      <c r="B925" s="5"/>
      <c r="C925" s="5"/>
      <c r="D925" s="5"/>
      <c r="E925" s="5"/>
      <c r="F925" s="5"/>
      <c r="G925" s="5"/>
      <c r="H925" s="5"/>
      <c r="I925" s="5"/>
      <c r="J925" s="1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>
      <c r="A926" s="5"/>
      <c r="B926" s="5"/>
      <c r="C926" s="5"/>
      <c r="D926" s="5"/>
      <c r="E926" s="5"/>
      <c r="F926" s="5"/>
      <c r="G926" s="5"/>
      <c r="H926" s="5"/>
      <c r="I926" s="5"/>
      <c r="J926" s="1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>
      <c r="A927" s="5"/>
      <c r="B927" s="5"/>
      <c r="C927" s="5"/>
      <c r="D927" s="5"/>
      <c r="E927" s="5"/>
      <c r="F927" s="5"/>
      <c r="G927" s="5"/>
      <c r="H927" s="5"/>
      <c r="I927" s="5"/>
      <c r="J927" s="1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>
      <c r="A928" s="5"/>
      <c r="B928" s="5"/>
      <c r="C928" s="5"/>
      <c r="D928" s="5"/>
      <c r="E928" s="5"/>
      <c r="F928" s="5"/>
      <c r="G928" s="5"/>
      <c r="H928" s="5"/>
      <c r="I928" s="5"/>
      <c r="J928" s="1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>
      <c r="A929" s="5"/>
      <c r="B929" s="5"/>
      <c r="C929" s="5"/>
      <c r="D929" s="5"/>
      <c r="E929" s="5"/>
      <c r="F929" s="5"/>
      <c r="G929" s="5"/>
      <c r="H929" s="5"/>
      <c r="I929" s="5"/>
      <c r="J929" s="1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>
      <c r="A930" s="5"/>
      <c r="B930" s="5"/>
      <c r="C930" s="5"/>
      <c r="D930" s="5"/>
      <c r="E930" s="5"/>
      <c r="F930" s="5"/>
      <c r="G930" s="5"/>
      <c r="H930" s="5"/>
      <c r="I930" s="5"/>
      <c r="J930" s="1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>
      <c r="A931" s="5"/>
      <c r="B931" s="5"/>
      <c r="C931" s="5"/>
      <c r="D931" s="5"/>
      <c r="E931" s="5"/>
      <c r="F931" s="5"/>
      <c r="G931" s="5"/>
      <c r="H931" s="5"/>
      <c r="I931" s="5"/>
      <c r="J931" s="1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>
      <c r="A932" s="5"/>
      <c r="B932" s="5"/>
      <c r="C932" s="5"/>
      <c r="D932" s="5"/>
      <c r="E932" s="5"/>
      <c r="F932" s="5"/>
      <c r="G932" s="5"/>
      <c r="H932" s="5"/>
      <c r="I932" s="5"/>
      <c r="J932" s="1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>
      <c r="A933" s="5"/>
      <c r="B933" s="5"/>
      <c r="C933" s="5"/>
      <c r="D933" s="5"/>
      <c r="E933" s="5"/>
      <c r="F933" s="5"/>
      <c r="G933" s="5"/>
      <c r="H933" s="5"/>
      <c r="I933" s="5"/>
      <c r="J933" s="1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>
      <c r="A934" s="5"/>
      <c r="B934" s="5"/>
      <c r="C934" s="5"/>
      <c r="D934" s="5"/>
      <c r="E934" s="5"/>
      <c r="F934" s="5"/>
      <c r="G934" s="5"/>
      <c r="H934" s="5"/>
      <c r="I934" s="5"/>
      <c r="J934" s="1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>
      <c r="A935" s="5"/>
      <c r="B935" s="5"/>
      <c r="C935" s="5"/>
      <c r="D935" s="5"/>
      <c r="E935" s="5"/>
      <c r="F935" s="5"/>
      <c r="G935" s="5"/>
      <c r="H935" s="5"/>
      <c r="I935" s="5"/>
      <c r="J935" s="1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>
      <c r="A936" s="5"/>
      <c r="B936" s="5"/>
      <c r="C936" s="5"/>
      <c r="D936" s="5"/>
      <c r="E936" s="5"/>
      <c r="F936" s="5"/>
      <c r="G936" s="5"/>
      <c r="H936" s="5"/>
      <c r="I936" s="5"/>
      <c r="J936" s="1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>
      <c r="A937" s="5"/>
      <c r="B937" s="5"/>
      <c r="C937" s="5"/>
      <c r="D937" s="5"/>
      <c r="E937" s="5"/>
      <c r="F937" s="5"/>
      <c r="G937" s="5"/>
      <c r="H937" s="5"/>
      <c r="I937" s="5"/>
      <c r="J937" s="1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>
      <c r="A938" s="5"/>
      <c r="B938" s="5"/>
      <c r="C938" s="5"/>
      <c r="D938" s="5"/>
      <c r="E938" s="5"/>
      <c r="F938" s="5"/>
      <c r="G938" s="5"/>
      <c r="H938" s="5"/>
      <c r="I938" s="5"/>
      <c r="J938" s="1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>
      <c r="A939" s="5"/>
      <c r="B939" s="5"/>
      <c r="C939" s="5"/>
      <c r="D939" s="5"/>
      <c r="E939" s="5"/>
      <c r="F939" s="5"/>
      <c r="G939" s="5"/>
      <c r="H939" s="5"/>
      <c r="I939" s="5"/>
      <c r="J939" s="1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>
      <c r="A940" s="5"/>
      <c r="B940" s="5"/>
      <c r="C940" s="5"/>
      <c r="D940" s="5"/>
      <c r="E940" s="5"/>
      <c r="F940" s="5"/>
      <c r="G940" s="5"/>
      <c r="H940" s="5"/>
      <c r="I940" s="5"/>
      <c r="J940" s="1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>
      <c r="A941" s="5"/>
      <c r="B941" s="5"/>
      <c r="C941" s="5"/>
      <c r="D941" s="5"/>
      <c r="E941" s="5"/>
      <c r="F941" s="5"/>
      <c r="G941" s="5"/>
      <c r="H941" s="5"/>
      <c r="I941" s="5"/>
      <c r="J941" s="1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>
      <c r="A942" s="5"/>
      <c r="B942" s="5"/>
      <c r="C942" s="5"/>
      <c r="D942" s="5"/>
      <c r="E942" s="5"/>
      <c r="F942" s="5"/>
      <c r="G942" s="5"/>
      <c r="H942" s="5"/>
      <c r="I942" s="5"/>
      <c r="J942" s="1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>
      <c r="A943" s="5"/>
      <c r="B943" s="5"/>
      <c r="C943" s="5"/>
      <c r="D943" s="5"/>
      <c r="E943" s="5"/>
      <c r="F943" s="5"/>
      <c r="G943" s="5"/>
      <c r="H943" s="5"/>
      <c r="I943" s="5"/>
      <c r="J943" s="1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>
      <c r="A944" s="5"/>
      <c r="B944" s="5"/>
      <c r="C944" s="5"/>
      <c r="D944" s="5"/>
      <c r="E944" s="5"/>
      <c r="F944" s="5"/>
      <c r="G944" s="5"/>
      <c r="H944" s="5"/>
      <c r="I944" s="5"/>
      <c r="J944" s="1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>
      <c r="A945" s="5"/>
      <c r="B945" s="5"/>
      <c r="C945" s="5"/>
      <c r="D945" s="5"/>
      <c r="E945" s="5"/>
      <c r="F945" s="5"/>
      <c r="G945" s="5"/>
      <c r="H945" s="5"/>
      <c r="I945" s="5"/>
      <c r="J945" s="1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>
      <c r="A946" s="5"/>
      <c r="B946" s="5"/>
      <c r="C946" s="5"/>
      <c r="D946" s="5"/>
      <c r="E946" s="5"/>
      <c r="F946" s="5"/>
      <c r="G946" s="5"/>
      <c r="H946" s="5"/>
      <c r="I946" s="5"/>
      <c r="J946" s="1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>
      <c r="A947" s="5"/>
      <c r="B947" s="5"/>
      <c r="C947" s="5"/>
      <c r="D947" s="5"/>
      <c r="E947" s="5"/>
      <c r="F947" s="5"/>
      <c r="G947" s="5"/>
      <c r="H947" s="5"/>
      <c r="I947" s="5"/>
      <c r="J947" s="1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>
      <c r="A948" s="5"/>
      <c r="B948" s="5"/>
      <c r="C948" s="5"/>
      <c r="D948" s="5"/>
      <c r="E948" s="5"/>
      <c r="F948" s="5"/>
      <c r="G948" s="5"/>
      <c r="H948" s="5"/>
      <c r="I948" s="5"/>
      <c r="J948" s="1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>
      <c r="A949" s="5"/>
      <c r="B949" s="5"/>
      <c r="C949" s="5"/>
      <c r="D949" s="5"/>
      <c r="E949" s="5"/>
      <c r="F949" s="5"/>
      <c r="G949" s="5"/>
      <c r="H949" s="5"/>
      <c r="I949" s="5"/>
      <c r="J949" s="1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>
      <c r="A950" s="5"/>
      <c r="B950" s="5"/>
      <c r="C950" s="5"/>
      <c r="D950" s="5"/>
      <c r="E950" s="5"/>
      <c r="F950" s="5"/>
      <c r="G950" s="5"/>
      <c r="H950" s="5"/>
      <c r="I950" s="5"/>
      <c r="J950" s="1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>
      <c r="A951" s="5"/>
      <c r="B951" s="5"/>
      <c r="C951" s="5"/>
      <c r="D951" s="5"/>
      <c r="E951" s="5"/>
      <c r="F951" s="5"/>
      <c r="G951" s="5"/>
      <c r="H951" s="5"/>
      <c r="I951" s="5"/>
      <c r="J951" s="1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>
      <c r="A952" s="5"/>
      <c r="B952" s="5"/>
      <c r="C952" s="5"/>
      <c r="D952" s="5"/>
      <c r="E952" s="5"/>
      <c r="F952" s="5"/>
      <c r="G952" s="5"/>
      <c r="H952" s="5"/>
      <c r="I952" s="5"/>
      <c r="J952" s="1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>
      <c r="A953" s="5"/>
      <c r="B953" s="5"/>
      <c r="C953" s="5"/>
      <c r="D953" s="5"/>
      <c r="E953" s="5"/>
      <c r="F953" s="5"/>
      <c r="G953" s="5"/>
      <c r="H953" s="5"/>
      <c r="I953" s="5"/>
      <c r="J953" s="1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>
      <c r="A954" s="5"/>
      <c r="B954" s="5"/>
      <c r="C954" s="5"/>
      <c r="D954" s="5"/>
      <c r="E954" s="5"/>
      <c r="F954" s="5"/>
      <c r="G954" s="5"/>
      <c r="H954" s="5"/>
      <c r="I954" s="5"/>
      <c r="J954" s="1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>
      <c r="A955" s="5"/>
      <c r="B955" s="5"/>
      <c r="C955" s="5"/>
      <c r="D955" s="5"/>
      <c r="E955" s="5"/>
      <c r="F955" s="5"/>
      <c r="G955" s="5"/>
      <c r="H955" s="5"/>
      <c r="I955" s="5"/>
      <c r="J955" s="1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>
      <c r="A956" s="5"/>
      <c r="B956" s="5"/>
      <c r="C956" s="5"/>
      <c r="D956" s="5"/>
      <c r="E956" s="5"/>
      <c r="F956" s="5"/>
      <c r="G956" s="5"/>
      <c r="H956" s="5"/>
      <c r="I956" s="5"/>
      <c r="J956" s="1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>
      <c r="A957" s="5"/>
      <c r="B957" s="5"/>
      <c r="C957" s="5"/>
      <c r="D957" s="5"/>
      <c r="E957" s="5"/>
      <c r="F957" s="5"/>
      <c r="G957" s="5"/>
      <c r="H957" s="5"/>
      <c r="I957" s="5"/>
      <c r="J957" s="1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>
      <c r="A958" s="5"/>
      <c r="B958" s="5"/>
      <c r="C958" s="5"/>
      <c r="D958" s="5"/>
      <c r="E958" s="5"/>
      <c r="F958" s="5"/>
      <c r="G958" s="5"/>
      <c r="H958" s="5"/>
      <c r="I958" s="5"/>
      <c r="J958" s="1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>
      <c r="A959" s="5"/>
      <c r="B959" s="5"/>
      <c r="C959" s="5"/>
      <c r="D959" s="5"/>
      <c r="E959" s="5"/>
      <c r="F959" s="5"/>
      <c r="G959" s="5"/>
      <c r="H959" s="5"/>
      <c r="I959" s="5"/>
      <c r="J959" s="1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>
      <c r="A960" s="5"/>
      <c r="B960" s="5"/>
      <c r="C960" s="5"/>
      <c r="D960" s="5"/>
      <c r="E960" s="5"/>
      <c r="F960" s="5"/>
      <c r="G960" s="5"/>
      <c r="H960" s="5"/>
      <c r="I960" s="5"/>
      <c r="J960" s="1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>
      <c r="A961" s="5"/>
      <c r="B961" s="5"/>
      <c r="C961" s="5"/>
      <c r="D961" s="5"/>
      <c r="E961" s="5"/>
      <c r="F961" s="5"/>
      <c r="G961" s="5"/>
      <c r="H961" s="5"/>
      <c r="I961" s="5"/>
      <c r="J961" s="1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>
      <c r="A962" s="5"/>
      <c r="B962" s="5"/>
      <c r="C962" s="5"/>
      <c r="D962" s="5"/>
      <c r="E962" s="5"/>
      <c r="F962" s="5"/>
      <c r="G962" s="5"/>
      <c r="H962" s="5"/>
      <c r="I962" s="5"/>
      <c r="J962" s="1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>
      <c r="A963" s="5"/>
      <c r="B963" s="5"/>
      <c r="C963" s="5"/>
      <c r="D963" s="5"/>
      <c r="E963" s="5"/>
      <c r="F963" s="5"/>
      <c r="G963" s="5"/>
      <c r="H963" s="5"/>
      <c r="I963" s="5"/>
      <c r="J963" s="1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>
      <c r="A964" s="5"/>
      <c r="B964" s="5"/>
      <c r="C964" s="5"/>
      <c r="D964" s="5"/>
      <c r="E964" s="5"/>
      <c r="F964" s="5"/>
      <c r="G964" s="5"/>
      <c r="H964" s="5"/>
      <c r="I964" s="5"/>
      <c r="J964" s="1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>
      <c r="A965" s="5"/>
      <c r="B965" s="5"/>
      <c r="C965" s="5"/>
      <c r="D965" s="5"/>
      <c r="E965" s="5"/>
      <c r="F965" s="5"/>
      <c r="G965" s="5"/>
      <c r="H965" s="5"/>
      <c r="I965" s="5"/>
      <c r="J965" s="1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>
      <c r="A966" s="5"/>
      <c r="B966" s="5"/>
      <c r="C966" s="5"/>
      <c r="D966" s="5"/>
      <c r="E966" s="5"/>
      <c r="F966" s="5"/>
      <c r="G966" s="5"/>
      <c r="H966" s="5"/>
      <c r="I966" s="5"/>
      <c r="J966" s="1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>
      <c r="A967" s="5"/>
      <c r="B967" s="5"/>
      <c r="C967" s="5"/>
      <c r="D967" s="5"/>
      <c r="E967" s="5"/>
      <c r="F967" s="5"/>
      <c r="G967" s="5"/>
      <c r="H967" s="5"/>
      <c r="I967" s="5"/>
      <c r="J967" s="1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>
      <c r="A968" s="5"/>
      <c r="B968" s="5"/>
      <c r="C968" s="5"/>
      <c r="D968" s="5"/>
      <c r="E968" s="5"/>
      <c r="F968" s="5"/>
      <c r="G968" s="5"/>
      <c r="H968" s="5"/>
      <c r="I968" s="5"/>
      <c r="J968" s="1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>
      <c r="A969" s="5"/>
      <c r="B969" s="5"/>
      <c r="C969" s="5"/>
      <c r="D969" s="5"/>
      <c r="E969" s="5"/>
      <c r="F969" s="5"/>
      <c r="G969" s="5"/>
      <c r="H969" s="5"/>
      <c r="I969" s="5"/>
      <c r="J969" s="1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>
      <c r="A970" s="5"/>
      <c r="B970" s="5"/>
      <c r="C970" s="5"/>
      <c r="D970" s="5"/>
      <c r="E970" s="5"/>
      <c r="F970" s="5"/>
      <c r="G970" s="5"/>
      <c r="H970" s="5"/>
      <c r="I970" s="5"/>
      <c r="J970" s="1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>
      <c r="A971" s="5"/>
      <c r="B971" s="5"/>
      <c r="C971" s="5"/>
      <c r="D971" s="5"/>
      <c r="E971" s="5"/>
      <c r="F971" s="5"/>
      <c r="G971" s="5"/>
      <c r="H971" s="5"/>
      <c r="I971" s="5"/>
      <c r="J971" s="1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>
      <c r="A972" s="5"/>
      <c r="B972" s="5"/>
      <c r="C972" s="5"/>
      <c r="D972" s="5"/>
      <c r="E972" s="5"/>
      <c r="F972" s="5"/>
      <c r="G972" s="5"/>
      <c r="H972" s="5"/>
      <c r="I972" s="5"/>
      <c r="J972" s="1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>
      <c r="A973" s="5"/>
      <c r="B973" s="5"/>
      <c r="C973" s="5"/>
      <c r="D973" s="5"/>
      <c r="E973" s="5"/>
      <c r="F973" s="5"/>
      <c r="G973" s="5"/>
      <c r="H973" s="5"/>
      <c r="I973" s="5"/>
      <c r="J973" s="1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>
      <c r="A974" s="5"/>
      <c r="B974" s="5"/>
      <c r="C974" s="5"/>
      <c r="D974" s="5"/>
      <c r="E974" s="5"/>
      <c r="F974" s="5"/>
      <c r="G974" s="5"/>
      <c r="H974" s="5"/>
      <c r="I974" s="5"/>
      <c r="J974" s="1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>
      <c r="A975" s="5"/>
      <c r="B975" s="5"/>
      <c r="C975" s="5"/>
      <c r="D975" s="5"/>
      <c r="E975" s="5"/>
      <c r="F975" s="5"/>
      <c r="G975" s="5"/>
      <c r="H975" s="5"/>
      <c r="I975" s="5"/>
      <c r="J975" s="1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>
      <c r="A976" s="5"/>
      <c r="B976" s="5"/>
      <c r="C976" s="5"/>
      <c r="D976" s="5"/>
      <c r="E976" s="5"/>
      <c r="F976" s="5"/>
      <c r="G976" s="5"/>
      <c r="H976" s="5"/>
      <c r="I976" s="5"/>
      <c r="J976" s="1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>
      <c r="A977" s="5"/>
      <c r="B977" s="5"/>
      <c r="C977" s="5"/>
      <c r="D977" s="5"/>
      <c r="E977" s="5"/>
      <c r="F977" s="5"/>
      <c r="G977" s="5"/>
      <c r="H977" s="5"/>
      <c r="I977" s="5"/>
      <c r="J977" s="1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>
      <c r="A978" s="5"/>
      <c r="B978" s="5"/>
      <c r="C978" s="5"/>
      <c r="D978" s="5"/>
      <c r="E978" s="5"/>
      <c r="F978" s="5"/>
      <c r="G978" s="5"/>
      <c r="H978" s="5"/>
      <c r="I978" s="5"/>
      <c r="J978" s="1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>
      <c r="A979" s="5"/>
      <c r="B979" s="5"/>
      <c r="C979" s="5"/>
      <c r="D979" s="5"/>
      <c r="E979" s="5"/>
      <c r="F979" s="5"/>
      <c r="G979" s="5"/>
      <c r="H979" s="5"/>
      <c r="I979" s="5"/>
      <c r="J979" s="1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>
      <c r="A980" s="5"/>
      <c r="B980" s="5"/>
      <c r="C980" s="5"/>
      <c r="D980" s="5"/>
      <c r="E980" s="5"/>
      <c r="F980" s="5"/>
      <c r="G980" s="5"/>
      <c r="H980" s="5"/>
      <c r="I980" s="5"/>
      <c r="J980" s="1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>
      <c r="A981" s="5"/>
      <c r="B981" s="5"/>
      <c r="C981" s="5"/>
      <c r="D981" s="5"/>
      <c r="E981" s="5"/>
      <c r="F981" s="5"/>
      <c r="G981" s="5"/>
      <c r="H981" s="5"/>
      <c r="I981" s="5"/>
      <c r="J981" s="1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>
      <c r="A982" s="5"/>
      <c r="B982" s="5"/>
      <c r="C982" s="5"/>
      <c r="D982" s="5"/>
      <c r="E982" s="5"/>
      <c r="F982" s="5"/>
      <c r="G982" s="5"/>
      <c r="H982" s="5"/>
      <c r="I982" s="5"/>
      <c r="J982" s="1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>
      <c r="A983" s="5"/>
      <c r="B983" s="5"/>
      <c r="C983" s="5"/>
      <c r="D983" s="5"/>
      <c r="E983" s="5"/>
      <c r="F983" s="5"/>
      <c r="G983" s="5"/>
      <c r="H983" s="5"/>
      <c r="I983" s="5"/>
      <c r="J983" s="1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>
      <c r="A984" s="5"/>
      <c r="B984" s="5"/>
      <c r="C984" s="5"/>
      <c r="D984" s="5"/>
      <c r="E984" s="5"/>
      <c r="F984" s="5"/>
      <c r="G984" s="5"/>
      <c r="H984" s="5"/>
      <c r="I984" s="5"/>
      <c r="J984" s="1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>
      <c r="A985" s="5"/>
      <c r="B985" s="5"/>
      <c r="C985" s="5"/>
      <c r="D985" s="5"/>
      <c r="E985" s="5"/>
      <c r="F985" s="5"/>
      <c r="G985" s="5"/>
      <c r="H985" s="5"/>
      <c r="I985" s="5"/>
      <c r="J985" s="1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>
      <c r="A986" s="5"/>
      <c r="B986" s="5"/>
      <c r="C986" s="5"/>
      <c r="D986" s="5"/>
      <c r="E986" s="5"/>
      <c r="F986" s="5"/>
      <c r="G986" s="5"/>
      <c r="H986" s="5"/>
      <c r="I986" s="5"/>
      <c r="J986" s="1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2.75">
      <c r="A987" s="5"/>
      <c r="B987" s="5"/>
      <c r="C987" s="5"/>
      <c r="D987" s="5"/>
      <c r="E987" s="5"/>
      <c r="F987" s="5"/>
      <c r="G987" s="5"/>
      <c r="H987" s="5"/>
      <c r="I987" s="5"/>
      <c r="J987" s="1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2.75">
      <c r="A988" s="5"/>
      <c r="B988" s="5"/>
      <c r="C988" s="5"/>
      <c r="D988" s="5"/>
      <c r="E988" s="5"/>
      <c r="F988" s="5"/>
      <c r="G988" s="5"/>
      <c r="H988" s="5"/>
      <c r="I988" s="5"/>
      <c r="J988" s="1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2.75">
      <c r="A989" s="5"/>
      <c r="B989" s="5"/>
      <c r="C989" s="5"/>
      <c r="D989" s="5"/>
      <c r="E989" s="5"/>
      <c r="F989" s="5"/>
      <c r="G989" s="5"/>
      <c r="H989" s="5"/>
      <c r="I989" s="5"/>
      <c r="J989" s="1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2.75">
      <c r="A990" s="5"/>
      <c r="B990" s="5"/>
      <c r="C990" s="5"/>
      <c r="D990" s="5"/>
      <c r="E990" s="5"/>
      <c r="F990" s="5"/>
      <c r="G990" s="5"/>
      <c r="H990" s="5"/>
      <c r="I990" s="5"/>
      <c r="J990" s="1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2.75">
      <c r="A991" s="5"/>
      <c r="B991" s="5"/>
      <c r="C991" s="5"/>
      <c r="D991" s="5"/>
      <c r="E991" s="5"/>
      <c r="F991" s="5"/>
      <c r="G991" s="5"/>
      <c r="H991" s="5"/>
      <c r="I991" s="5"/>
      <c r="J991" s="1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2.75">
      <c r="A992" s="5"/>
      <c r="B992" s="5"/>
      <c r="C992" s="5"/>
      <c r="D992" s="5"/>
      <c r="E992" s="5"/>
      <c r="F992" s="5"/>
      <c r="G992" s="5"/>
      <c r="H992" s="5"/>
      <c r="I992" s="5"/>
      <c r="J992" s="1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2.75">
      <c r="A993" s="5"/>
      <c r="B993" s="5"/>
      <c r="C993" s="5"/>
      <c r="D993" s="5"/>
      <c r="E993" s="5"/>
      <c r="F993" s="5"/>
      <c r="G993" s="5"/>
      <c r="H993" s="5"/>
      <c r="I993" s="5"/>
      <c r="J993" s="1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2.75">
      <c r="A994" s="5"/>
      <c r="B994" s="5"/>
      <c r="C994" s="5"/>
      <c r="D994" s="5"/>
      <c r="E994" s="5"/>
      <c r="F994" s="5"/>
      <c r="G994" s="5"/>
      <c r="H994" s="5"/>
      <c r="I994" s="5"/>
      <c r="J994" s="1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2.75">
      <c r="A995" s="5"/>
      <c r="B995" s="5"/>
      <c r="C995" s="5"/>
      <c r="D995" s="5"/>
      <c r="E995" s="5"/>
      <c r="F995" s="5"/>
      <c r="G995" s="5"/>
      <c r="H995" s="5"/>
      <c r="I995" s="5"/>
      <c r="J995" s="1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2.75">
      <c r="A996" s="5"/>
      <c r="B996" s="5"/>
      <c r="C996" s="5"/>
      <c r="D996" s="5"/>
      <c r="E996" s="5"/>
      <c r="F996" s="5"/>
      <c r="G996" s="5"/>
      <c r="H996" s="5"/>
      <c r="I996" s="5"/>
      <c r="J996" s="1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2.75">
      <c r="A997" s="5"/>
      <c r="B997" s="5"/>
      <c r="C997" s="5"/>
      <c r="D997" s="5"/>
      <c r="E997" s="5"/>
      <c r="F997" s="5"/>
      <c r="G997" s="5"/>
      <c r="H997" s="5"/>
      <c r="I997" s="5"/>
      <c r="J997" s="1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2.75">
      <c r="A998" s="5"/>
      <c r="B998" s="5"/>
      <c r="C998" s="5"/>
      <c r="D998" s="5"/>
      <c r="E998" s="5"/>
      <c r="F998" s="5"/>
      <c r="G998" s="5"/>
      <c r="H998" s="5"/>
      <c r="I998" s="5"/>
      <c r="J998" s="1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2.75">
      <c r="A999" s="5"/>
      <c r="B999" s="5"/>
      <c r="C999" s="5"/>
      <c r="D999" s="5"/>
      <c r="E999" s="5"/>
      <c r="F999" s="5"/>
      <c r="G999" s="5"/>
      <c r="H999" s="5"/>
      <c r="I999" s="5"/>
      <c r="J999" s="1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2.75">
      <c r="A1000" s="5"/>
      <c r="B1000" s="5"/>
      <c r="C1000" s="5"/>
      <c r="D1000" s="5"/>
      <c r="E1000" s="5"/>
      <c r="F1000" s="5"/>
      <c r="G1000" s="5"/>
      <c r="H1000" s="5"/>
      <c r="I1000" s="5"/>
      <c r="J1000" s="1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2.75">
      <c r="A1001" s="5"/>
      <c r="B1001" s="5"/>
      <c r="C1001" s="5"/>
      <c r="D1001" s="5"/>
      <c r="E1001" s="5"/>
      <c r="F1001" s="5"/>
      <c r="G1001" s="5"/>
      <c r="H1001" s="5"/>
      <c r="I1001" s="5"/>
      <c r="J1001" s="1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2.75">
      <c r="A1002" s="5"/>
      <c r="B1002" s="5"/>
      <c r="C1002" s="5"/>
      <c r="D1002" s="5"/>
      <c r="E1002" s="5"/>
      <c r="F1002" s="5"/>
      <c r="G1002" s="5"/>
      <c r="H1002" s="5"/>
      <c r="I1002" s="5"/>
      <c r="J1002" s="1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ht="12.75">
      <c r="A1003" s="5"/>
      <c r="B1003" s="5"/>
      <c r="C1003" s="5"/>
      <c r="D1003" s="5"/>
      <c r="E1003" s="5"/>
      <c r="F1003" s="5"/>
      <c r="G1003" s="5"/>
      <c r="H1003" s="5"/>
      <c r="I1003" s="5"/>
      <c r="J1003" s="1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ht="12.75">
      <c r="A1004" s="5"/>
      <c r="B1004" s="5"/>
      <c r="C1004" s="5"/>
      <c r="D1004" s="5"/>
      <c r="E1004" s="5"/>
      <c r="F1004" s="5"/>
      <c r="G1004" s="5"/>
      <c r="H1004" s="5"/>
      <c r="I1004" s="5"/>
      <c r="J1004" s="1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ht="12.75">
      <c r="A1005" s="5"/>
      <c r="B1005" s="5"/>
      <c r="C1005" s="5"/>
      <c r="D1005" s="5"/>
      <c r="E1005" s="5"/>
      <c r="F1005" s="5"/>
      <c r="G1005" s="5"/>
      <c r="H1005" s="5"/>
      <c r="I1005" s="5"/>
      <c r="J1005" s="1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ht="12.75">
      <c r="A1006" s="5"/>
      <c r="B1006" s="5"/>
      <c r="C1006" s="5"/>
      <c r="D1006" s="5"/>
      <c r="E1006" s="5"/>
      <c r="F1006" s="5"/>
      <c r="G1006" s="5"/>
      <c r="H1006" s="5"/>
      <c r="I1006" s="5"/>
      <c r="J1006" s="1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ht="12.75">
      <c r="A1007" s="5"/>
      <c r="B1007" s="5"/>
      <c r="C1007" s="5"/>
      <c r="D1007" s="5"/>
      <c r="E1007" s="5"/>
      <c r="F1007" s="5"/>
      <c r="G1007" s="5"/>
      <c r="H1007" s="5"/>
      <c r="I1007" s="5"/>
      <c r="J1007" s="1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:25" ht="12.75">
      <c r="A1008" s="5"/>
      <c r="B1008" s="5"/>
      <c r="C1008" s="5"/>
      <c r="D1008" s="5"/>
      <c r="E1008" s="5"/>
      <c r="F1008" s="5"/>
      <c r="G1008" s="5"/>
      <c r="H1008" s="5"/>
      <c r="I1008" s="5"/>
      <c r="J1008" s="1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spans="1:25" ht="12.75">
      <c r="A1009" s="5"/>
      <c r="B1009" s="5"/>
      <c r="C1009" s="5"/>
      <c r="D1009" s="5"/>
      <c r="E1009" s="5"/>
      <c r="F1009" s="5"/>
      <c r="G1009" s="5"/>
      <c r="H1009" s="5"/>
      <c r="I1009" s="5"/>
      <c r="J1009" s="1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spans="1:25" ht="12.75">
      <c r="A1010" s="5"/>
      <c r="B1010" s="5"/>
      <c r="C1010" s="5"/>
      <c r="D1010" s="5"/>
      <c r="E1010" s="5"/>
      <c r="F1010" s="5"/>
      <c r="G1010" s="5"/>
      <c r="H1010" s="5"/>
      <c r="I1010" s="5"/>
      <c r="J1010" s="1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spans="1:25" ht="12.75">
      <c r="A1011" s="5"/>
      <c r="B1011" s="5"/>
      <c r="C1011" s="5"/>
      <c r="D1011" s="5"/>
      <c r="E1011" s="5"/>
      <c r="F1011" s="5"/>
      <c r="G1011" s="5"/>
      <c r="H1011" s="5"/>
      <c r="I1011" s="5"/>
      <c r="J1011" s="1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 spans="1:25" ht="12.75">
      <c r="A1012" s="5"/>
      <c r="B1012" s="5"/>
      <c r="C1012" s="5"/>
      <c r="D1012" s="5"/>
      <c r="E1012" s="5"/>
      <c r="F1012" s="5"/>
      <c r="G1012" s="5"/>
      <c r="H1012" s="5"/>
      <c r="I1012" s="5"/>
      <c r="J1012" s="1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 spans="1:25" ht="12.75">
      <c r="A1013" s="5"/>
      <c r="B1013" s="5"/>
      <c r="C1013" s="5"/>
      <c r="D1013" s="5"/>
      <c r="E1013" s="5"/>
      <c r="F1013" s="5"/>
      <c r="G1013" s="5"/>
      <c r="H1013" s="5"/>
      <c r="I1013" s="5"/>
      <c r="J1013" s="1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 spans="1:25" ht="12.75">
      <c r="A1014" s="5"/>
      <c r="B1014" s="5"/>
      <c r="C1014" s="5"/>
      <c r="D1014" s="5"/>
      <c r="E1014" s="5"/>
      <c r="F1014" s="5"/>
      <c r="G1014" s="5"/>
      <c r="H1014" s="5"/>
      <c r="I1014" s="5"/>
      <c r="J1014" s="1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 spans="1:25" ht="12.75">
      <c r="A1015" s="5"/>
      <c r="B1015" s="5"/>
      <c r="C1015" s="5"/>
      <c r="D1015" s="5"/>
      <c r="E1015" s="5"/>
      <c r="F1015" s="5"/>
      <c r="G1015" s="5"/>
      <c r="H1015" s="5"/>
      <c r="I1015" s="5"/>
      <c r="J1015" s="1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 spans="1:25" ht="12.75">
      <c r="A1016" s="5"/>
      <c r="B1016" s="5"/>
      <c r="C1016" s="5"/>
      <c r="D1016" s="5"/>
      <c r="E1016" s="5"/>
      <c r="F1016" s="5"/>
      <c r="G1016" s="5"/>
      <c r="H1016" s="5"/>
      <c r="I1016" s="5"/>
      <c r="J1016" s="1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 spans="1:25" ht="12.75">
      <c r="A1017" s="5"/>
      <c r="B1017" s="5"/>
      <c r="C1017" s="5"/>
      <c r="D1017" s="5"/>
      <c r="E1017" s="5"/>
      <c r="F1017" s="5"/>
      <c r="G1017" s="5"/>
      <c r="H1017" s="5"/>
      <c r="I1017" s="5"/>
      <c r="J1017" s="1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 spans="1:25" ht="12.75">
      <c r="A1018" s="5"/>
      <c r="B1018" s="5"/>
      <c r="C1018" s="5"/>
      <c r="D1018" s="5"/>
      <c r="E1018" s="5"/>
      <c r="F1018" s="5"/>
      <c r="G1018" s="5"/>
      <c r="H1018" s="5"/>
      <c r="I1018" s="5"/>
      <c r="J1018" s="1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 spans="1:25" ht="12.75">
      <c r="A1019" s="5"/>
      <c r="B1019" s="5"/>
      <c r="C1019" s="5"/>
      <c r="D1019" s="5"/>
      <c r="E1019" s="5"/>
      <c r="F1019" s="5"/>
      <c r="G1019" s="5"/>
      <c r="H1019" s="5"/>
      <c r="I1019" s="5"/>
      <c r="J1019" s="1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 spans="1:25" ht="12.75">
      <c r="A1020" s="5"/>
      <c r="B1020" s="5"/>
      <c r="C1020" s="5"/>
      <c r="D1020" s="5"/>
      <c r="E1020" s="5"/>
      <c r="F1020" s="5"/>
      <c r="G1020" s="5"/>
      <c r="H1020" s="5"/>
      <c r="I1020" s="5"/>
      <c r="J1020" s="1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 spans="1:25" ht="12.75">
      <c r="A1021" s="5"/>
      <c r="B1021" s="5"/>
      <c r="C1021" s="5"/>
      <c r="D1021" s="5"/>
      <c r="E1021" s="5"/>
      <c r="F1021" s="5"/>
      <c r="G1021" s="5"/>
      <c r="H1021" s="5"/>
      <c r="I1021" s="5"/>
      <c r="J1021" s="1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 spans="1:25" ht="12.75">
      <c r="A1022" s="5"/>
      <c r="B1022" s="5"/>
      <c r="C1022" s="5"/>
      <c r="D1022" s="5"/>
      <c r="E1022" s="5"/>
      <c r="F1022" s="5"/>
      <c r="G1022" s="5"/>
      <c r="H1022" s="5"/>
      <c r="I1022" s="5"/>
      <c r="J1022" s="1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 spans="1:25" ht="12.75">
      <c r="A1023" s="5"/>
      <c r="B1023" s="5"/>
      <c r="C1023" s="5"/>
      <c r="D1023" s="5"/>
      <c r="E1023" s="5"/>
      <c r="F1023" s="5"/>
      <c r="G1023" s="5"/>
      <c r="H1023" s="5"/>
      <c r="I1023" s="5"/>
      <c r="J1023" s="1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:25" ht="12.75">
      <c r="A1024" s="5"/>
      <c r="B1024" s="5"/>
      <c r="C1024" s="5"/>
      <c r="D1024" s="5"/>
      <c r="E1024" s="5"/>
      <c r="F1024" s="5"/>
      <c r="G1024" s="5"/>
      <c r="H1024" s="5"/>
      <c r="I1024" s="5"/>
      <c r="J1024" s="1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 spans="1:25" ht="12.75">
      <c r="A1025" s="5"/>
      <c r="B1025" s="5"/>
      <c r="C1025" s="5"/>
      <c r="D1025" s="5"/>
      <c r="E1025" s="5"/>
      <c r="F1025" s="5"/>
      <c r="G1025" s="5"/>
      <c r="H1025" s="5"/>
      <c r="I1025" s="5"/>
      <c r="J1025" s="1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 spans="1:25" ht="12.75">
      <c r="A1026" s="5"/>
      <c r="B1026" s="5"/>
      <c r="C1026" s="5"/>
      <c r="D1026" s="5"/>
      <c r="E1026" s="5"/>
      <c r="F1026" s="5"/>
      <c r="G1026" s="5"/>
      <c r="H1026" s="5"/>
      <c r="I1026" s="5"/>
      <c r="J1026" s="1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 spans="1:25" ht="12.75">
      <c r="A1027" s="5"/>
      <c r="B1027" s="5"/>
      <c r="C1027" s="5"/>
      <c r="D1027" s="5"/>
      <c r="E1027" s="5"/>
      <c r="F1027" s="5"/>
      <c r="G1027" s="5"/>
      <c r="H1027" s="5"/>
      <c r="I1027" s="5"/>
      <c r="J1027" s="1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 spans="1:25" ht="12.75">
      <c r="A1028" s="5"/>
      <c r="B1028" s="5"/>
      <c r="C1028" s="5"/>
      <c r="D1028" s="5"/>
      <c r="E1028" s="5"/>
      <c r="F1028" s="5"/>
      <c r="G1028" s="5"/>
      <c r="H1028" s="5"/>
      <c r="I1028" s="5"/>
      <c r="J1028" s="1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 spans="1:25" ht="12.75">
      <c r="A1029" s="5"/>
      <c r="B1029" s="5"/>
      <c r="C1029" s="5"/>
      <c r="D1029" s="5"/>
      <c r="E1029" s="5"/>
      <c r="F1029" s="5"/>
      <c r="G1029" s="5"/>
      <c r="H1029" s="5"/>
      <c r="I1029" s="5"/>
      <c r="J1029" s="1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 spans="1:25" ht="12.75">
      <c r="A1030" s="5"/>
      <c r="B1030" s="5"/>
      <c r="C1030" s="5"/>
      <c r="D1030" s="5"/>
      <c r="E1030" s="5"/>
      <c r="F1030" s="5"/>
      <c r="G1030" s="5"/>
      <c r="H1030" s="5"/>
      <c r="I1030" s="5"/>
      <c r="J1030" s="1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 spans="1:25" ht="12.75">
      <c r="A1031" s="5"/>
      <c r="B1031" s="5"/>
      <c r="C1031" s="5"/>
      <c r="D1031" s="5"/>
      <c r="E1031" s="5"/>
      <c r="F1031" s="5"/>
      <c r="G1031" s="5"/>
      <c r="H1031" s="5"/>
      <c r="I1031" s="5"/>
      <c r="J1031" s="1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 spans="1:25" ht="12.75">
      <c r="A1032" s="5"/>
      <c r="B1032" s="5"/>
      <c r="C1032" s="5"/>
      <c r="D1032" s="5"/>
      <c r="E1032" s="5"/>
      <c r="F1032" s="5"/>
      <c r="G1032" s="5"/>
      <c r="H1032" s="5"/>
      <c r="I1032" s="5"/>
      <c r="J1032" s="1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  <row r="1033" spans="1:25" ht="12.75">
      <c r="A1033" s="5"/>
      <c r="B1033" s="5"/>
      <c r="C1033" s="5"/>
      <c r="D1033" s="5"/>
      <c r="E1033" s="5"/>
      <c r="F1033" s="5"/>
      <c r="G1033" s="5"/>
      <c r="H1033" s="5"/>
      <c r="I1033" s="5"/>
      <c r="J1033" s="1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</row>
    <row r="1034" spans="1:25" ht="12.75">
      <c r="A1034" s="5"/>
      <c r="B1034" s="5"/>
      <c r="C1034" s="5"/>
      <c r="D1034" s="5"/>
      <c r="E1034" s="5"/>
      <c r="F1034" s="5"/>
      <c r="G1034" s="5"/>
      <c r="H1034" s="5"/>
      <c r="I1034" s="5"/>
      <c r="J1034" s="1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</row>
    <row r="1035" spans="1:25" ht="12.75">
      <c r="A1035" s="5"/>
      <c r="B1035" s="5"/>
      <c r="C1035" s="5"/>
      <c r="D1035" s="5"/>
      <c r="E1035" s="5"/>
      <c r="F1035" s="5"/>
      <c r="G1035" s="5"/>
      <c r="H1035" s="5"/>
      <c r="I1035" s="5"/>
      <c r="J1035" s="1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</row>
    <row r="1036" spans="1:25" ht="12.75">
      <c r="A1036" s="5"/>
      <c r="B1036" s="5"/>
      <c r="C1036" s="5"/>
      <c r="D1036" s="5"/>
      <c r="E1036" s="5"/>
      <c r="F1036" s="5"/>
      <c r="G1036" s="5"/>
      <c r="H1036" s="5"/>
      <c r="I1036" s="5"/>
      <c r="J1036" s="1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</row>
    <row r="1037" spans="1:25" ht="12.75">
      <c r="A1037" s="5"/>
      <c r="B1037" s="5"/>
      <c r="C1037" s="5"/>
      <c r="D1037" s="5"/>
      <c r="E1037" s="5"/>
      <c r="F1037" s="5"/>
      <c r="G1037" s="5"/>
      <c r="H1037" s="5"/>
      <c r="I1037" s="5"/>
      <c r="J1037" s="1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</row>
    <row r="1038" spans="1:25" ht="12.75">
      <c r="A1038" s="5"/>
      <c r="B1038" s="5"/>
      <c r="C1038" s="5"/>
      <c r="D1038" s="5"/>
      <c r="E1038" s="5"/>
      <c r="F1038" s="5"/>
      <c r="G1038" s="5"/>
      <c r="H1038" s="5"/>
      <c r="I1038" s="5"/>
      <c r="J1038" s="1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</row>
    <row r="1039" spans="1:25" ht="12.75">
      <c r="A1039" s="5"/>
      <c r="B1039" s="5"/>
      <c r="C1039" s="5"/>
      <c r="D1039" s="5"/>
      <c r="E1039" s="5"/>
      <c r="F1039" s="5"/>
      <c r="G1039" s="5"/>
      <c r="H1039" s="5"/>
      <c r="I1039" s="5"/>
      <c r="J1039" s="1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</row>
    <row r="1040" spans="1:25" ht="12.75">
      <c r="A1040" s="5"/>
      <c r="B1040" s="5"/>
      <c r="C1040" s="5"/>
      <c r="D1040" s="5"/>
      <c r="E1040" s="5"/>
      <c r="F1040" s="5"/>
      <c r="G1040" s="5"/>
      <c r="H1040" s="5"/>
      <c r="I1040" s="5"/>
      <c r="J1040" s="1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</row>
    <row r="1041" spans="1:25" ht="12.75">
      <c r="A1041" s="5"/>
      <c r="B1041" s="5"/>
      <c r="C1041" s="5"/>
      <c r="D1041" s="5"/>
      <c r="E1041" s="5"/>
      <c r="F1041" s="5"/>
      <c r="G1041" s="5"/>
      <c r="H1041" s="5"/>
      <c r="I1041" s="5"/>
      <c r="J1041" s="1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</row>
    <row r="1042" spans="1:25" ht="12.75">
      <c r="A1042" s="5"/>
      <c r="B1042" s="5"/>
      <c r="C1042" s="5"/>
      <c r="D1042" s="5"/>
      <c r="E1042" s="5"/>
      <c r="F1042" s="5"/>
      <c r="G1042" s="5"/>
      <c r="H1042" s="5"/>
      <c r="I1042" s="5"/>
      <c r="J1042" s="1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</row>
    <row r="1043" spans="1:25" ht="12.75">
      <c r="A1043" s="5"/>
      <c r="B1043" s="5"/>
      <c r="C1043" s="5"/>
      <c r="D1043" s="5"/>
      <c r="E1043" s="5"/>
      <c r="F1043" s="5"/>
      <c r="G1043" s="5"/>
      <c r="H1043" s="5"/>
      <c r="I1043" s="5"/>
      <c r="J1043" s="1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</row>
    <row r="1044" spans="1:25" ht="12.75">
      <c r="A1044" s="5"/>
      <c r="B1044" s="5"/>
      <c r="C1044" s="5"/>
      <c r="D1044" s="5"/>
      <c r="E1044" s="5"/>
      <c r="F1044" s="5"/>
      <c r="G1044" s="5"/>
      <c r="H1044" s="5"/>
      <c r="I1044" s="5"/>
      <c r="J1044" s="1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</row>
    <row r="1045" spans="1:25" ht="12.75">
      <c r="A1045" s="5"/>
      <c r="B1045" s="5"/>
      <c r="C1045" s="5"/>
      <c r="D1045" s="5"/>
      <c r="E1045" s="5"/>
      <c r="F1045" s="5"/>
      <c r="G1045" s="5"/>
      <c r="H1045" s="5"/>
      <c r="I1045" s="5"/>
      <c r="J1045" s="1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</row>
    <row r="1046" spans="1:25" ht="12.75">
      <c r="A1046" s="5"/>
      <c r="B1046" s="5"/>
      <c r="C1046" s="5"/>
      <c r="D1046" s="5"/>
      <c r="E1046" s="5"/>
      <c r="F1046" s="5"/>
      <c r="G1046" s="5"/>
      <c r="H1046" s="5"/>
      <c r="I1046" s="5"/>
      <c r="J1046" s="1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</row>
    <row r="1047" spans="1:25" ht="12.75">
      <c r="A1047" s="5"/>
      <c r="B1047" s="5"/>
      <c r="C1047" s="5"/>
      <c r="D1047" s="5"/>
      <c r="E1047" s="5"/>
      <c r="F1047" s="5"/>
      <c r="G1047" s="5"/>
      <c r="H1047" s="5"/>
      <c r="I1047" s="5"/>
      <c r="J1047" s="1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</row>
    <row r="1048" spans="1:25" ht="12.75">
      <c r="A1048" s="5"/>
      <c r="B1048" s="5"/>
      <c r="C1048" s="5"/>
      <c r="D1048" s="5"/>
      <c r="E1048" s="5"/>
      <c r="F1048" s="5"/>
      <c r="G1048" s="5"/>
      <c r="H1048" s="5"/>
      <c r="I1048" s="5"/>
      <c r="J1048" s="1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</row>
    <row r="1049" spans="1:25" ht="12.75">
      <c r="A1049" s="5"/>
      <c r="B1049" s="5"/>
      <c r="C1049" s="5"/>
      <c r="D1049" s="5"/>
      <c r="E1049" s="5"/>
      <c r="F1049" s="5"/>
      <c r="G1049" s="5"/>
      <c r="H1049" s="5"/>
      <c r="I1049" s="5"/>
      <c r="J1049" s="1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</row>
    <row r="1050" spans="1:25" ht="12.75">
      <c r="A1050" s="5"/>
      <c r="B1050" s="5"/>
      <c r="C1050" s="5"/>
      <c r="D1050" s="5"/>
      <c r="E1050" s="5"/>
      <c r="F1050" s="5"/>
      <c r="G1050" s="5"/>
      <c r="H1050" s="5"/>
      <c r="I1050" s="5"/>
      <c r="J1050" s="1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</row>
    <row r="1051" spans="1:25" ht="12.75">
      <c r="A1051" s="5"/>
      <c r="B1051" s="5"/>
      <c r="C1051" s="5"/>
      <c r="D1051" s="5"/>
      <c r="E1051" s="5"/>
      <c r="F1051" s="5"/>
      <c r="G1051" s="5"/>
      <c r="H1051" s="5"/>
      <c r="I1051" s="5"/>
      <c r="J1051" s="1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</row>
    <row r="1052" spans="1:25" ht="12.75">
      <c r="A1052" s="5"/>
      <c r="B1052" s="5"/>
      <c r="C1052" s="5"/>
      <c r="D1052" s="5"/>
      <c r="E1052" s="5"/>
      <c r="F1052" s="5"/>
      <c r="G1052" s="5"/>
      <c r="H1052" s="5"/>
      <c r="I1052" s="5"/>
      <c r="J1052" s="1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</row>
    <row r="1053" spans="1:25" ht="12.75">
      <c r="A1053" s="5"/>
      <c r="B1053" s="5"/>
      <c r="C1053" s="5"/>
      <c r="D1053" s="5"/>
      <c r="E1053" s="5"/>
      <c r="F1053" s="5"/>
      <c r="G1053" s="5"/>
      <c r="H1053" s="5"/>
      <c r="I1053" s="5"/>
      <c r="J1053" s="1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</row>
    <row r="1054" spans="1:25" ht="12.75">
      <c r="A1054" s="5"/>
      <c r="B1054" s="5"/>
      <c r="C1054" s="5"/>
      <c r="D1054" s="5"/>
      <c r="E1054" s="5"/>
      <c r="F1054" s="5"/>
      <c r="G1054" s="5"/>
      <c r="H1054" s="5"/>
      <c r="I1054" s="5"/>
      <c r="J1054" s="1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</row>
    <row r="1055" spans="1:25" ht="12.75">
      <c r="A1055" s="5"/>
      <c r="B1055" s="5"/>
      <c r="C1055" s="5"/>
      <c r="D1055" s="5"/>
      <c r="E1055" s="5"/>
      <c r="F1055" s="5"/>
      <c r="G1055" s="5"/>
      <c r="H1055" s="5"/>
      <c r="I1055" s="5"/>
      <c r="J1055" s="1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</row>
    <row r="1056" spans="1:25" ht="12.75">
      <c r="A1056" s="5"/>
      <c r="B1056" s="5"/>
      <c r="C1056" s="5"/>
      <c r="D1056" s="5"/>
      <c r="E1056" s="5"/>
      <c r="F1056" s="5"/>
      <c r="G1056" s="5"/>
      <c r="H1056" s="5"/>
      <c r="I1056" s="5"/>
      <c r="J1056" s="1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5" ht="12.75">
      <c r="A1057" s="5"/>
      <c r="B1057" s="5"/>
      <c r="C1057" s="5"/>
      <c r="D1057" s="5"/>
      <c r="E1057" s="5"/>
      <c r="F1057" s="5"/>
      <c r="G1057" s="5"/>
      <c r="H1057" s="5"/>
      <c r="I1057" s="5"/>
      <c r="J1057" s="1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</row>
    <row r="1058" spans="1:25" ht="12.75">
      <c r="A1058" s="5"/>
      <c r="B1058" s="5"/>
      <c r="C1058" s="5"/>
      <c r="D1058" s="5"/>
      <c r="E1058" s="5"/>
      <c r="F1058" s="5"/>
      <c r="G1058" s="5"/>
      <c r="H1058" s="5"/>
      <c r="I1058" s="5"/>
      <c r="J1058" s="1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</row>
    <row r="1059" spans="1:25" ht="12.75">
      <c r="A1059" s="5"/>
      <c r="B1059" s="5"/>
      <c r="C1059" s="5"/>
      <c r="D1059" s="5"/>
      <c r="E1059" s="5"/>
      <c r="F1059" s="5"/>
      <c r="G1059" s="5"/>
      <c r="H1059" s="5"/>
      <c r="I1059" s="5"/>
      <c r="J1059" s="1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</row>
    <row r="1060" spans="1:25" ht="12.75">
      <c r="A1060" s="5"/>
      <c r="B1060" s="5"/>
      <c r="C1060" s="5"/>
      <c r="D1060" s="5"/>
      <c r="E1060" s="5"/>
      <c r="F1060" s="5"/>
      <c r="G1060" s="5"/>
      <c r="H1060" s="5"/>
      <c r="I1060" s="5"/>
      <c r="J1060" s="1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</row>
    <row r="1061" spans="1:25" ht="12.75">
      <c r="A1061" s="5"/>
      <c r="B1061" s="5"/>
      <c r="C1061" s="5"/>
      <c r="D1061" s="5"/>
      <c r="E1061" s="5"/>
      <c r="F1061" s="5"/>
      <c r="G1061" s="5"/>
      <c r="H1061" s="5"/>
      <c r="I1061" s="5"/>
      <c r="J1061" s="1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</row>
    <row r="1062" spans="1:25" ht="12.75">
      <c r="A1062" s="5"/>
      <c r="B1062" s="5"/>
      <c r="C1062" s="5"/>
      <c r="D1062" s="5"/>
      <c r="E1062" s="5"/>
      <c r="F1062" s="5"/>
      <c r="G1062" s="5"/>
      <c r="H1062" s="5"/>
      <c r="I1062" s="5"/>
      <c r="J1062" s="1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</row>
    <row r="1063" spans="1:25" ht="12.75">
      <c r="A1063" s="5"/>
      <c r="B1063" s="5"/>
      <c r="C1063" s="5"/>
      <c r="D1063" s="5"/>
      <c r="E1063" s="5"/>
      <c r="F1063" s="5"/>
      <c r="G1063" s="5"/>
      <c r="H1063" s="5"/>
      <c r="I1063" s="5"/>
      <c r="J1063" s="1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</row>
    <row r="1064" spans="1:25" ht="12.75">
      <c r="A1064" s="5"/>
      <c r="B1064" s="5"/>
      <c r="C1064" s="5"/>
      <c r="D1064" s="5"/>
      <c r="E1064" s="5"/>
      <c r="F1064" s="5"/>
      <c r="G1064" s="5"/>
      <c r="H1064" s="5"/>
      <c r="I1064" s="5"/>
      <c r="J1064" s="1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</row>
    <row r="1065" spans="1:25" ht="12.75">
      <c r="A1065" s="5"/>
      <c r="B1065" s="5"/>
      <c r="C1065" s="5"/>
      <c r="D1065" s="5"/>
      <c r="E1065" s="5"/>
      <c r="F1065" s="5"/>
      <c r="G1065" s="5"/>
      <c r="H1065" s="5"/>
      <c r="I1065" s="5"/>
      <c r="J1065" s="1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</row>
    <row r="1066" spans="1:25" ht="12.75">
      <c r="A1066" s="5"/>
      <c r="B1066" s="5"/>
      <c r="C1066" s="5"/>
      <c r="D1066" s="5"/>
      <c r="E1066" s="5"/>
      <c r="F1066" s="5"/>
      <c r="G1066" s="5"/>
      <c r="H1066" s="5"/>
      <c r="I1066" s="5"/>
      <c r="J1066" s="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</row>
    <row r="1067" spans="1:25" ht="12.75">
      <c r="A1067" s="5"/>
      <c r="B1067" s="5"/>
      <c r="C1067" s="5"/>
      <c r="D1067" s="5"/>
      <c r="E1067" s="5"/>
      <c r="F1067" s="5"/>
      <c r="G1067" s="5"/>
      <c r="H1067" s="5"/>
      <c r="I1067" s="5"/>
      <c r="J1067" s="1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</row>
    <row r="1068" spans="1:25" ht="12.75">
      <c r="A1068" s="5"/>
      <c r="B1068" s="5"/>
      <c r="C1068" s="5"/>
      <c r="D1068" s="5"/>
      <c r="E1068" s="5"/>
      <c r="F1068" s="5"/>
      <c r="G1068" s="5"/>
      <c r="H1068" s="5"/>
      <c r="I1068" s="5"/>
      <c r="J1068" s="1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</row>
    <row r="1069" spans="1:25" ht="12.75">
      <c r="A1069" s="5"/>
      <c r="B1069" s="5"/>
      <c r="C1069" s="5"/>
      <c r="D1069" s="5"/>
      <c r="E1069" s="5"/>
      <c r="F1069" s="5"/>
      <c r="G1069" s="5"/>
      <c r="H1069" s="5"/>
      <c r="I1069" s="5"/>
      <c r="J1069" s="1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</row>
    <row r="1070" spans="1:25" ht="12.75">
      <c r="A1070" s="5"/>
      <c r="B1070" s="5"/>
      <c r="C1070" s="5"/>
      <c r="D1070" s="5"/>
      <c r="E1070" s="5"/>
      <c r="F1070" s="5"/>
      <c r="G1070" s="5"/>
      <c r="H1070" s="5"/>
      <c r="I1070" s="5"/>
      <c r="J1070" s="1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</row>
    <row r="1071" spans="1:25" ht="12.75">
      <c r="A1071" s="5"/>
      <c r="B1071" s="5"/>
      <c r="C1071" s="5"/>
      <c r="D1071" s="5"/>
      <c r="E1071" s="5"/>
      <c r="F1071" s="5"/>
      <c r="G1071" s="5"/>
      <c r="H1071" s="5"/>
      <c r="I1071" s="5"/>
      <c r="J1071" s="1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</row>
    <row r="1072" spans="1:25" ht="12.75">
      <c r="A1072" s="5"/>
      <c r="B1072" s="5"/>
      <c r="C1072" s="5"/>
      <c r="D1072" s="5"/>
      <c r="E1072" s="5"/>
      <c r="F1072" s="5"/>
      <c r="G1072" s="5"/>
      <c r="H1072" s="5"/>
      <c r="I1072" s="5"/>
      <c r="J1072" s="1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</row>
    <row r="1073" spans="1:25" ht="12.75">
      <c r="A1073" s="5"/>
      <c r="B1073" s="5"/>
      <c r="C1073" s="5"/>
      <c r="D1073" s="5"/>
      <c r="E1073" s="5"/>
      <c r="F1073" s="5"/>
      <c r="G1073" s="5"/>
      <c r="H1073" s="5"/>
      <c r="I1073" s="5"/>
      <c r="J1073" s="1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</row>
    <row r="1074" spans="1:25" ht="12.75">
      <c r="A1074" s="5"/>
      <c r="B1074" s="5"/>
      <c r="C1074" s="5"/>
      <c r="D1074" s="5"/>
      <c r="E1074" s="5"/>
      <c r="F1074" s="5"/>
      <c r="G1074" s="5"/>
      <c r="H1074" s="5"/>
      <c r="I1074" s="5"/>
      <c r="J1074" s="1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</row>
    <row r="1075" spans="1:25" ht="12.75">
      <c r="A1075" s="5"/>
      <c r="B1075" s="5"/>
      <c r="C1075" s="5"/>
      <c r="D1075" s="5"/>
      <c r="E1075" s="5"/>
      <c r="F1075" s="5"/>
      <c r="G1075" s="5"/>
      <c r="H1075" s="5"/>
      <c r="I1075" s="5"/>
      <c r="J1075" s="1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</row>
    <row r="1076" spans="1:25" ht="12.75">
      <c r="A1076" s="5"/>
      <c r="B1076" s="5"/>
      <c r="C1076" s="5"/>
      <c r="D1076" s="5"/>
      <c r="E1076" s="5"/>
      <c r="F1076" s="5"/>
      <c r="G1076" s="5"/>
      <c r="H1076" s="5"/>
      <c r="I1076" s="5"/>
      <c r="J1076" s="1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</row>
    <row r="1077" spans="1:25" ht="12.75">
      <c r="A1077" s="5"/>
      <c r="B1077" s="5"/>
      <c r="C1077" s="5"/>
      <c r="D1077" s="5"/>
      <c r="E1077" s="5"/>
      <c r="F1077" s="5"/>
      <c r="G1077" s="5"/>
      <c r="H1077" s="5"/>
      <c r="I1077" s="5"/>
      <c r="J1077" s="1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</row>
    <row r="1078" spans="1:25" ht="12.75">
      <c r="A1078" s="5"/>
      <c r="B1078" s="5"/>
      <c r="C1078" s="5"/>
      <c r="D1078" s="5"/>
      <c r="E1078" s="5"/>
      <c r="F1078" s="5"/>
      <c r="G1078" s="5"/>
      <c r="H1078" s="5"/>
      <c r="I1078" s="5"/>
      <c r="J1078" s="1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</row>
    <row r="1079" spans="1:25" ht="12.75">
      <c r="A1079" s="5"/>
      <c r="B1079" s="5"/>
      <c r="C1079" s="5"/>
      <c r="D1079" s="5"/>
      <c r="E1079" s="5"/>
      <c r="F1079" s="5"/>
      <c r="G1079" s="5"/>
      <c r="H1079" s="5"/>
      <c r="I1079" s="5"/>
      <c r="J1079" s="1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</row>
    <row r="1080" spans="1:25" ht="12.75">
      <c r="A1080" s="5"/>
      <c r="B1080" s="5"/>
      <c r="C1080" s="5"/>
      <c r="D1080" s="5"/>
      <c r="E1080" s="5"/>
      <c r="F1080" s="5"/>
      <c r="G1080" s="5"/>
      <c r="H1080" s="5"/>
      <c r="I1080" s="5"/>
      <c r="J1080" s="1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</row>
    <row r="1081" spans="1:25" ht="12.75">
      <c r="A1081" s="5"/>
      <c r="B1081" s="5"/>
      <c r="C1081" s="5"/>
      <c r="D1081" s="5"/>
      <c r="E1081" s="5"/>
      <c r="F1081" s="5"/>
      <c r="G1081" s="5"/>
      <c r="H1081" s="5"/>
      <c r="I1081" s="5"/>
      <c r="J1081" s="1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</row>
    <row r="1082" spans="1:25" ht="12.75">
      <c r="A1082" s="5"/>
      <c r="B1082" s="5"/>
      <c r="C1082" s="5"/>
      <c r="D1082" s="5"/>
      <c r="E1082" s="5"/>
      <c r="F1082" s="5"/>
      <c r="G1082" s="5"/>
      <c r="H1082" s="5"/>
      <c r="I1082" s="5"/>
      <c r="J1082" s="1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</row>
    <row r="1083" spans="1:25" ht="12.75">
      <c r="A1083" s="5"/>
      <c r="B1083" s="5"/>
      <c r="C1083" s="5"/>
      <c r="D1083" s="5"/>
      <c r="E1083" s="5"/>
      <c r="F1083" s="5"/>
      <c r="G1083" s="5"/>
      <c r="H1083" s="5"/>
      <c r="I1083" s="5"/>
      <c r="J1083" s="1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</row>
    <row r="1084" spans="1:25" ht="12.75">
      <c r="A1084" s="5"/>
      <c r="B1084" s="5"/>
      <c r="C1084" s="5"/>
      <c r="D1084" s="5"/>
      <c r="E1084" s="5"/>
      <c r="F1084" s="5"/>
      <c r="G1084" s="5"/>
      <c r="H1084" s="5"/>
      <c r="I1084" s="5"/>
      <c r="J1084" s="1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</row>
    <row r="1085" spans="1:25" ht="12.75">
      <c r="A1085" s="5"/>
      <c r="B1085" s="5"/>
      <c r="C1085" s="5"/>
      <c r="D1085" s="5"/>
      <c r="E1085" s="5"/>
      <c r="F1085" s="5"/>
      <c r="G1085" s="5"/>
      <c r="H1085" s="5"/>
      <c r="I1085" s="5"/>
      <c r="J1085" s="1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</row>
    <row r="1086" spans="1:25" ht="12.75">
      <c r="A1086" s="5"/>
      <c r="B1086" s="5"/>
      <c r="C1086" s="5"/>
      <c r="D1086" s="5"/>
      <c r="E1086" s="5"/>
      <c r="F1086" s="5"/>
      <c r="G1086" s="5"/>
      <c r="H1086" s="5"/>
      <c r="I1086" s="5"/>
      <c r="J1086" s="1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</row>
    <row r="1087" spans="1:25" ht="12.75">
      <c r="A1087" s="5"/>
      <c r="B1087" s="5"/>
      <c r="C1087" s="5"/>
      <c r="D1087" s="5"/>
      <c r="E1087" s="5"/>
      <c r="F1087" s="5"/>
      <c r="G1087" s="5"/>
      <c r="H1087" s="5"/>
      <c r="I1087" s="5"/>
      <c r="J1087" s="1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</row>
    <row r="1088" spans="1:25" ht="12.75">
      <c r="A1088" s="5"/>
      <c r="B1088" s="5"/>
      <c r="C1088" s="5"/>
      <c r="D1088" s="5"/>
      <c r="E1088" s="5"/>
      <c r="F1088" s="5"/>
      <c r="G1088" s="5"/>
      <c r="H1088" s="5"/>
      <c r="I1088" s="5"/>
      <c r="J1088" s="1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</row>
    <row r="1089" spans="1:25" ht="12.75">
      <c r="A1089" s="5"/>
      <c r="B1089" s="5"/>
      <c r="C1089" s="5"/>
      <c r="D1089" s="5"/>
      <c r="E1089" s="5"/>
      <c r="F1089" s="5"/>
      <c r="G1089" s="5"/>
      <c r="H1089" s="5"/>
      <c r="I1089" s="5"/>
      <c r="J1089" s="1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</row>
    <row r="1090" spans="1:25" ht="12.75">
      <c r="A1090" s="5"/>
      <c r="B1090" s="5"/>
      <c r="C1090" s="5"/>
      <c r="D1090" s="5"/>
      <c r="E1090" s="5"/>
      <c r="F1090" s="5"/>
      <c r="G1090" s="5"/>
      <c r="H1090" s="5"/>
      <c r="I1090" s="5"/>
      <c r="J1090" s="1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</row>
    <row r="1091" spans="1:25" ht="12.75">
      <c r="A1091" s="5"/>
      <c r="B1091" s="5"/>
      <c r="C1091" s="5"/>
      <c r="D1091" s="5"/>
      <c r="E1091" s="5"/>
      <c r="F1091" s="5"/>
      <c r="G1091" s="5"/>
      <c r="H1091" s="5"/>
      <c r="I1091" s="5"/>
      <c r="J1091" s="1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</row>
    <row r="1092" spans="1:25" ht="12.75">
      <c r="A1092" s="5"/>
      <c r="B1092" s="5"/>
      <c r="C1092" s="5"/>
      <c r="D1092" s="5"/>
      <c r="E1092" s="5"/>
      <c r="F1092" s="5"/>
      <c r="G1092" s="5"/>
      <c r="H1092" s="5"/>
      <c r="I1092" s="5"/>
      <c r="J1092" s="1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</row>
    <row r="1093" spans="1:25" ht="12.75">
      <c r="A1093" s="5"/>
      <c r="B1093" s="5"/>
      <c r="C1093" s="5"/>
      <c r="D1093" s="5"/>
      <c r="E1093" s="5"/>
      <c r="F1093" s="5"/>
      <c r="G1093" s="5"/>
      <c r="H1093" s="5"/>
      <c r="I1093" s="5"/>
      <c r="J1093" s="1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</row>
    <row r="1094" spans="1:25" ht="12.75">
      <c r="A1094" s="5"/>
      <c r="B1094" s="5"/>
      <c r="C1094" s="5"/>
      <c r="D1094" s="5"/>
      <c r="E1094" s="5"/>
      <c r="F1094" s="5"/>
      <c r="G1094" s="5"/>
      <c r="H1094" s="5"/>
      <c r="I1094" s="5"/>
      <c r="J1094" s="1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</row>
    <row r="1095" spans="1:25" ht="12.75">
      <c r="A1095" s="5"/>
      <c r="B1095" s="5"/>
      <c r="C1095" s="5"/>
      <c r="D1095" s="5"/>
      <c r="E1095" s="5"/>
      <c r="F1095" s="5"/>
      <c r="G1095" s="5"/>
      <c r="H1095" s="5"/>
      <c r="I1095" s="5"/>
      <c r="J1095" s="1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</row>
    <row r="1096" spans="1:25" ht="12.75">
      <c r="A1096" s="5"/>
      <c r="B1096" s="5"/>
      <c r="C1096" s="5"/>
      <c r="D1096" s="5"/>
      <c r="E1096" s="5"/>
      <c r="F1096" s="5"/>
      <c r="G1096" s="5"/>
      <c r="H1096" s="5"/>
      <c r="I1096" s="5"/>
      <c r="J1096" s="1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</row>
    <row r="1097" spans="1:25" ht="12.75">
      <c r="A1097" s="5"/>
      <c r="B1097" s="5"/>
      <c r="C1097" s="5"/>
      <c r="D1097" s="5"/>
      <c r="E1097" s="5"/>
      <c r="F1097" s="5"/>
      <c r="G1097" s="5"/>
      <c r="H1097" s="5"/>
      <c r="I1097" s="5"/>
      <c r="J1097" s="1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</row>
    <row r="1098" spans="1:25" ht="12.75">
      <c r="A1098" s="5"/>
      <c r="B1098" s="5"/>
      <c r="C1098" s="5"/>
      <c r="D1098" s="5"/>
      <c r="E1098" s="5"/>
      <c r="F1098" s="5"/>
      <c r="G1098" s="5"/>
      <c r="H1098" s="5"/>
      <c r="I1098" s="5"/>
      <c r="J1098" s="1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</row>
    <row r="1099" spans="1:25" ht="12.75">
      <c r="A1099" s="5"/>
      <c r="B1099" s="5"/>
      <c r="C1099" s="5"/>
      <c r="D1099" s="5"/>
      <c r="E1099" s="5"/>
      <c r="F1099" s="5"/>
      <c r="G1099" s="5"/>
      <c r="H1099" s="5"/>
      <c r="I1099" s="5"/>
      <c r="J1099" s="1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</row>
    <row r="1100" spans="1:25" ht="12.75">
      <c r="A1100" s="5"/>
      <c r="B1100" s="5"/>
      <c r="C1100" s="5"/>
      <c r="D1100" s="5"/>
      <c r="E1100" s="5"/>
      <c r="F1100" s="5"/>
      <c r="G1100" s="5"/>
      <c r="H1100" s="5"/>
      <c r="I1100" s="5"/>
      <c r="J1100" s="1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</row>
    <row r="1101" spans="1:25" ht="12.75">
      <c r="A1101" s="5"/>
      <c r="B1101" s="5"/>
      <c r="C1101" s="5"/>
      <c r="D1101" s="5"/>
      <c r="E1101" s="5"/>
      <c r="F1101" s="5"/>
      <c r="G1101" s="5"/>
      <c r="H1101" s="5"/>
      <c r="I1101" s="5"/>
      <c r="J1101" s="1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</row>
    <row r="1102" spans="1:25" ht="12.75">
      <c r="A1102" s="5"/>
      <c r="B1102" s="5"/>
      <c r="C1102" s="5"/>
      <c r="D1102" s="5"/>
      <c r="E1102" s="5"/>
      <c r="F1102" s="5"/>
      <c r="G1102" s="5"/>
      <c r="H1102" s="5"/>
      <c r="I1102" s="5"/>
      <c r="J1102" s="1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</row>
    <row r="1103" spans="1:25" ht="12.75">
      <c r="A1103" s="5"/>
      <c r="B1103" s="5"/>
      <c r="C1103" s="5"/>
      <c r="D1103" s="5"/>
      <c r="E1103" s="5"/>
      <c r="F1103" s="5"/>
      <c r="G1103" s="5"/>
      <c r="H1103" s="5"/>
      <c r="I1103" s="5"/>
      <c r="J1103" s="1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</row>
    <row r="1104" spans="1:25" ht="12.75">
      <c r="A1104" s="5"/>
      <c r="B1104" s="5"/>
      <c r="C1104" s="5"/>
      <c r="D1104" s="5"/>
      <c r="E1104" s="5"/>
      <c r="F1104" s="5"/>
      <c r="G1104" s="5"/>
      <c r="H1104" s="5"/>
      <c r="I1104" s="5"/>
      <c r="J1104" s="1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</row>
    <row r="1105" spans="1:25" ht="12.75">
      <c r="A1105" s="5"/>
      <c r="B1105" s="5"/>
      <c r="C1105" s="5"/>
      <c r="D1105" s="5"/>
      <c r="E1105" s="5"/>
      <c r="F1105" s="5"/>
      <c r="G1105" s="5"/>
      <c r="H1105" s="5"/>
      <c r="I1105" s="5"/>
      <c r="J1105" s="1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</row>
    <row r="1106" spans="1:25" ht="12.75">
      <c r="A1106" s="5"/>
      <c r="B1106" s="5"/>
      <c r="C1106" s="5"/>
      <c r="D1106" s="5"/>
      <c r="E1106" s="5"/>
      <c r="F1106" s="5"/>
      <c r="G1106" s="5"/>
      <c r="H1106" s="5"/>
      <c r="I1106" s="5"/>
      <c r="J1106" s="1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</row>
    <row r="1107" spans="1:25" ht="12.75">
      <c r="A1107" s="5"/>
      <c r="B1107" s="5"/>
      <c r="C1107" s="5"/>
      <c r="D1107" s="5"/>
      <c r="E1107" s="5"/>
      <c r="F1107" s="5"/>
      <c r="G1107" s="5"/>
      <c r="H1107" s="5"/>
      <c r="I1107" s="5"/>
      <c r="J1107" s="1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</row>
    <row r="1108" spans="1:25" ht="12.75">
      <c r="A1108" s="5"/>
      <c r="B1108" s="5"/>
      <c r="C1108" s="5"/>
      <c r="D1108" s="5"/>
      <c r="E1108" s="5"/>
      <c r="F1108" s="5"/>
      <c r="G1108" s="5"/>
      <c r="H1108" s="5"/>
      <c r="I1108" s="5"/>
      <c r="J1108" s="1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</row>
    <row r="1109" spans="1:25" ht="12.75">
      <c r="A1109" s="5"/>
      <c r="B1109" s="5"/>
      <c r="C1109" s="5"/>
      <c r="D1109" s="5"/>
      <c r="E1109" s="5"/>
      <c r="F1109" s="5"/>
      <c r="G1109" s="5"/>
      <c r="H1109" s="5"/>
      <c r="I1109" s="5"/>
      <c r="J1109" s="1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</row>
    <row r="1110" spans="1:25" ht="12.75">
      <c r="A1110" s="5"/>
      <c r="B1110" s="5"/>
      <c r="C1110" s="5"/>
      <c r="D1110" s="5"/>
      <c r="E1110" s="5"/>
      <c r="F1110" s="5"/>
      <c r="G1110" s="5"/>
      <c r="H1110" s="5"/>
      <c r="I1110" s="5"/>
      <c r="J1110" s="1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</row>
    <row r="1111" spans="1:25" ht="12.75">
      <c r="A1111" s="5"/>
      <c r="B1111" s="5"/>
      <c r="C1111" s="5"/>
      <c r="D1111" s="5"/>
      <c r="E1111" s="5"/>
      <c r="F1111" s="5"/>
      <c r="G1111" s="5"/>
      <c r="H1111" s="5"/>
      <c r="I1111" s="5"/>
      <c r="J1111" s="1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</row>
    <row r="1112" spans="1:25" ht="12.75">
      <c r="A1112" s="5"/>
      <c r="B1112" s="5"/>
      <c r="C1112" s="5"/>
      <c r="D1112" s="5"/>
      <c r="E1112" s="5"/>
      <c r="F1112" s="5"/>
      <c r="G1112" s="5"/>
      <c r="H1112" s="5"/>
      <c r="I1112" s="5"/>
      <c r="J1112" s="1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</row>
    <row r="1113" spans="1:25" ht="12.75">
      <c r="A1113" s="5"/>
      <c r="B1113" s="5"/>
      <c r="C1113" s="5"/>
      <c r="D1113" s="5"/>
      <c r="E1113" s="5"/>
      <c r="F1113" s="5"/>
      <c r="G1113" s="5"/>
      <c r="H1113" s="5"/>
      <c r="I1113" s="5"/>
      <c r="J1113" s="1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</row>
    <row r="1114" spans="1:25" ht="12.75">
      <c r="A1114" s="5"/>
      <c r="B1114" s="5"/>
      <c r="C1114" s="5"/>
      <c r="D1114" s="5"/>
      <c r="E1114" s="5"/>
      <c r="F1114" s="5"/>
      <c r="G1114" s="5"/>
      <c r="H1114" s="5"/>
      <c r="I1114" s="5"/>
      <c r="J1114" s="1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</row>
    <row r="1115" spans="1:25" ht="12.75">
      <c r="A1115" s="5"/>
      <c r="B1115" s="5"/>
      <c r="C1115" s="5"/>
      <c r="D1115" s="5"/>
      <c r="E1115" s="5"/>
      <c r="F1115" s="5"/>
      <c r="G1115" s="5"/>
      <c r="H1115" s="5"/>
      <c r="I1115" s="5"/>
      <c r="J1115" s="1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</row>
    <row r="1116" spans="1:25" ht="12.75">
      <c r="A1116" s="5"/>
      <c r="B1116" s="5"/>
      <c r="C1116" s="5"/>
      <c r="D1116" s="5"/>
      <c r="E1116" s="5"/>
      <c r="F1116" s="5"/>
      <c r="G1116" s="5"/>
      <c r="H1116" s="5"/>
      <c r="I1116" s="5"/>
      <c r="J1116" s="1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</row>
    <row r="1117" spans="1:25" ht="12.75">
      <c r="A1117" s="5"/>
      <c r="B1117" s="5"/>
      <c r="C1117" s="5"/>
      <c r="D1117" s="5"/>
      <c r="E1117" s="5"/>
      <c r="F1117" s="5"/>
      <c r="G1117" s="5"/>
      <c r="H1117" s="5"/>
      <c r="I1117" s="5"/>
      <c r="J1117" s="1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</row>
    <row r="1118" spans="1:25" ht="12.75">
      <c r="A1118" s="5"/>
      <c r="B1118" s="5"/>
      <c r="C1118" s="5"/>
      <c r="D1118" s="5"/>
      <c r="E1118" s="5"/>
      <c r="F1118" s="5"/>
      <c r="G1118" s="5"/>
      <c r="H1118" s="5"/>
      <c r="I1118" s="5"/>
      <c r="J1118" s="1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</row>
    <row r="1119" spans="1:25" ht="12.75">
      <c r="A1119" s="5"/>
      <c r="B1119" s="5"/>
      <c r="C1119" s="5"/>
      <c r="D1119" s="5"/>
      <c r="E1119" s="5"/>
      <c r="F1119" s="5"/>
      <c r="G1119" s="5"/>
      <c r="H1119" s="5"/>
      <c r="I1119" s="5"/>
      <c r="J1119" s="1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</row>
    <row r="1120" spans="1:25" ht="12.75">
      <c r="A1120" s="5"/>
      <c r="B1120" s="5"/>
      <c r="C1120" s="5"/>
      <c r="D1120" s="5"/>
      <c r="E1120" s="5"/>
      <c r="F1120" s="5"/>
      <c r="G1120" s="5"/>
      <c r="H1120" s="5"/>
      <c r="I1120" s="5"/>
      <c r="J1120" s="1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</row>
    <row r="1121" spans="1:25" ht="12.75">
      <c r="A1121" s="5"/>
      <c r="B1121" s="5"/>
      <c r="C1121" s="5"/>
      <c r="D1121" s="5"/>
      <c r="E1121" s="5"/>
      <c r="F1121" s="5"/>
      <c r="G1121" s="5"/>
      <c r="H1121" s="5"/>
      <c r="I1121" s="5"/>
      <c r="J1121" s="1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</row>
    <row r="1122" spans="1:25" ht="12.75">
      <c r="A1122" s="5"/>
      <c r="B1122" s="5"/>
      <c r="C1122" s="5"/>
      <c r="D1122" s="5"/>
      <c r="E1122" s="5"/>
      <c r="F1122" s="5"/>
      <c r="G1122" s="5"/>
      <c r="H1122" s="5"/>
      <c r="I1122" s="5"/>
      <c r="J1122" s="1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</row>
    <row r="1123" spans="1:25" ht="12.75">
      <c r="A1123" s="5"/>
      <c r="B1123" s="5"/>
      <c r="C1123" s="5"/>
      <c r="D1123" s="5"/>
      <c r="E1123" s="5"/>
      <c r="F1123" s="5"/>
      <c r="G1123" s="5"/>
      <c r="H1123" s="5"/>
      <c r="I1123" s="5"/>
      <c r="J1123" s="1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</row>
    <row r="1124" spans="1:25" ht="12.75">
      <c r="A1124" s="5"/>
      <c r="B1124" s="5"/>
      <c r="C1124" s="5"/>
      <c r="D1124" s="5"/>
      <c r="E1124" s="5"/>
      <c r="F1124" s="5"/>
      <c r="G1124" s="5"/>
      <c r="H1124" s="5"/>
      <c r="I1124" s="5"/>
      <c r="J1124" s="1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</row>
    <row r="1125" spans="1:25" ht="12.75">
      <c r="A1125" s="5"/>
      <c r="B1125" s="5"/>
      <c r="C1125" s="5"/>
      <c r="D1125" s="5"/>
      <c r="E1125" s="5"/>
      <c r="F1125" s="5"/>
      <c r="G1125" s="5"/>
      <c r="H1125" s="5"/>
      <c r="I1125" s="5"/>
      <c r="J1125" s="1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</row>
    <row r="1126" spans="1:25" ht="12.75">
      <c r="A1126" s="5"/>
      <c r="B1126" s="5"/>
      <c r="C1126" s="5"/>
      <c r="D1126" s="5"/>
      <c r="E1126" s="5"/>
      <c r="F1126" s="5"/>
      <c r="G1126" s="5"/>
      <c r="H1126" s="5"/>
      <c r="I1126" s="5"/>
      <c r="J1126" s="1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</row>
    <row r="1127" spans="1:25" ht="12.75">
      <c r="A1127" s="5"/>
      <c r="B1127" s="5"/>
      <c r="C1127" s="5"/>
      <c r="D1127" s="5"/>
      <c r="E1127" s="5"/>
      <c r="F1127" s="5"/>
      <c r="G1127" s="5"/>
      <c r="H1127" s="5"/>
      <c r="I1127" s="5"/>
      <c r="J1127" s="1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</row>
    <row r="1128" spans="1:25" ht="12.75">
      <c r="A1128" s="5"/>
      <c r="B1128" s="5"/>
      <c r="C1128" s="5"/>
      <c r="D1128" s="5"/>
      <c r="E1128" s="5"/>
      <c r="F1128" s="5"/>
      <c r="G1128" s="5"/>
      <c r="H1128" s="5"/>
      <c r="I1128" s="5"/>
      <c r="J1128" s="1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</row>
    <row r="1129" spans="1:25" ht="12.75">
      <c r="A1129" s="5"/>
      <c r="B1129" s="5"/>
      <c r="C1129" s="5"/>
      <c r="D1129" s="5"/>
      <c r="E1129" s="5"/>
      <c r="F1129" s="5"/>
      <c r="G1129" s="5"/>
      <c r="H1129" s="5"/>
      <c r="I1129" s="5"/>
      <c r="J1129" s="1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</row>
    <row r="1130" spans="1:25" ht="12.75">
      <c r="A1130" s="5"/>
      <c r="B1130" s="5"/>
      <c r="C1130" s="5"/>
      <c r="D1130" s="5"/>
      <c r="E1130" s="5"/>
      <c r="F1130" s="5"/>
      <c r="G1130" s="5"/>
      <c r="H1130" s="5"/>
      <c r="I1130" s="5"/>
      <c r="J1130" s="1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</row>
    <row r="1131" spans="1:25" ht="12.75">
      <c r="A1131" s="5"/>
      <c r="B1131" s="5"/>
      <c r="C1131" s="5"/>
      <c r="D1131" s="5"/>
      <c r="E1131" s="5"/>
      <c r="F1131" s="5"/>
      <c r="G1131" s="5"/>
      <c r="H1131" s="5"/>
      <c r="I1131" s="5"/>
      <c r="J1131" s="1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</row>
    <row r="1132" spans="1:25" ht="12.75">
      <c r="A1132" s="5"/>
      <c r="B1132" s="5"/>
      <c r="C1132" s="5"/>
      <c r="D1132" s="5"/>
      <c r="E1132" s="5"/>
      <c r="F1132" s="5"/>
      <c r="G1132" s="5"/>
      <c r="H1132" s="5"/>
      <c r="I1132" s="5"/>
      <c r="J1132" s="1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</row>
    <row r="1133" spans="1:25" ht="12.75">
      <c r="A1133" s="5"/>
      <c r="B1133" s="5"/>
      <c r="C1133" s="5"/>
      <c r="D1133" s="5"/>
      <c r="E1133" s="5"/>
      <c r="F1133" s="5"/>
      <c r="G1133" s="5"/>
      <c r="H1133" s="5"/>
      <c r="I1133" s="5"/>
      <c r="J1133" s="1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</row>
    <row r="1134" spans="1:25" ht="12.75">
      <c r="A1134" s="5"/>
      <c r="B1134" s="5"/>
      <c r="C1134" s="5"/>
      <c r="D1134" s="5"/>
      <c r="E1134" s="5"/>
      <c r="F1134" s="5"/>
      <c r="G1134" s="5"/>
      <c r="H1134" s="5"/>
      <c r="I1134" s="5"/>
      <c r="J1134" s="1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</row>
    <row r="1135" spans="1:25" ht="12.75">
      <c r="A1135" s="5"/>
      <c r="B1135" s="5"/>
      <c r="C1135" s="5"/>
      <c r="D1135" s="5"/>
      <c r="E1135" s="5"/>
      <c r="F1135" s="5"/>
      <c r="G1135" s="5"/>
      <c r="H1135" s="5"/>
      <c r="I1135" s="5"/>
      <c r="J1135" s="1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</row>
    <row r="1136" spans="1:25" ht="12.75">
      <c r="A1136" s="5"/>
      <c r="B1136" s="5"/>
      <c r="C1136" s="5"/>
      <c r="D1136" s="5"/>
      <c r="E1136" s="5"/>
      <c r="F1136" s="5"/>
      <c r="G1136" s="5"/>
      <c r="H1136" s="5"/>
      <c r="I1136" s="5"/>
      <c r="J1136" s="1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</row>
    <row r="1137" spans="1:25" ht="12.75">
      <c r="A1137" s="5"/>
      <c r="B1137" s="5"/>
      <c r="C1137" s="5"/>
      <c r="D1137" s="5"/>
      <c r="E1137" s="5"/>
      <c r="F1137" s="5"/>
      <c r="G1137" s="5"/>
      <c r="H1137" s="5"/>
      <c r="I1137" s="5"/>
      <c r="J1137" s="1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</row>
    <row r="1138" spans="1:25" ht="12.75">
      <c r="A1138" s="5"/>
      <c r="B1138" s="5"/>
      <c r="C1138" s="5"/>
      <c r="D1138" s="5"/>
      <c r="E1138" s="5"/>
      <c r="F1138" s="5"/>
      <c r="G1138" s="5"/>
      <c r="H1138" s="5"/>
      <c r="I1138" s="5"/>
      <c r="J1138" s="1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</row>
    <row r="1139" spans="1:25" ht="12.75">
      <c r="A1139" s="5"/>
      <c r="B1139" s="5"/>
      <c r="C1139" s="5"/>
      <c r="D1139" s="5"/>
      <c r="E1139" s="5"/>
      <c r="F1139" s="5"/>
      <c r="G1139" s="5"/>
      <c r="H1139" s="5"/>
      <c r="I1139" s="5"/>
      <c r="J1139" s="1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</row>
    <row r="1140" spans="1:25" ht="12.75">
      <c r="A1140" s="5"/>
      <c r="B1140" s="5"/>
      <c r="C1140" s="5"/>
      <c r="D1140" s="5"/>
      <c r="E1140" s="5"/>
      <c r="F1140" s="5"/>
      <c r="G1140" s="5"/>
      <c r="H1140" s="5"/>
      <c r="I1140" s="5"/>
      <c r="J1140" s="1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</row>
    <row r="1141" spans="1:25" ht="12.75">
      <c r="A1141" s="5"/>
      <c r="B1141" s="5"/>
      <c r="C1141" s="5"/>
      <c r="D1141" s="5"/>
      <c r="E1141" s="5"/>
      <c r="F1141" s="5"/>
      <c r="G1141" s="5"/>
      <c r="H1141" s="5"/>
      <c r="I1141" s="5"/>
      <c r="J1141" s="1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</row>
    <row r="1142" spans="1:25" ht="12.75">
      <c r="A1142" s="5"/>
      <c r="B1142" s="5"/>
      <c r="C1142" s="5"/>
      <c r="D1142" s="5"/>
      <c r="E1142" s="5"/>
      <c r="F1142" s="5"/>
      <c r="G1142" s="5"/>
      <c r="H1142" s="5"/>
      <c r="I1142" s="5"/>
      <c r="J1142" s="1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</row>
    <row r="1143" spans="1:25" ht="12.75">
      <c r="A1143" s="5"/>
      <c r="B1143" s="5"/>
      <c r="C1143" s="5"/>
      <c r="D1143" s="5"/>
      <c r="E1143" s="5"/>
      <c r="F1143" s="5"/>
      <c r="G1143" s="5"/>
      <c r="H1143" s="5"/>
      <c r="I1143" s="5"/>
      <c r="J1143" s="1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</row>
    <row r="1144" spans="1:25" ht="12.75">
      <c r="A1144" s="5"/>
      <c r="B1144" s="5"/>
      <c r="C1144" s="5"/>
      <c r="D1144" s="5"/>
      <c r="E1144" s="5"/>
      <c r="F1144" s="5"/>
      <c r="G1144" s="5"/>
      <c r="H1144" s="5"/>
      <c r="I1144" s="5"/>
      <c r="J1144" s="1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</row>
    <row r="1145" spans="1:25" ht="12.75">
      <c r="A1145" s="5"/>
      <c r="B1145" s="5"/>
      <c r="C1145" s="5"/>
      <c r="D1145" s="5"/>
      <c r="E1145" s="5"/>
      <c r="F1145" s="5"/>
      <c r="G1145" s="5"/>
      <c r="H1145" s="5"/>
      <c r="I1145" s="5"/>
      <c r="J1145" s="1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</row>
    <row r="1146" spans="1:25" ht="12.75">
      <c r="A1146" s="5"/>
      <c r="B1146" s="5"/>
      <c r="C1146" s="5"/>
      <c r="D1146" s="5"/>
      <c r="E1146" s="5"/>
      <c r="F1146" s="5"/>
      <c r="G1146" s="5"/>
      <c r="H1146" s="5"/>
      <c r="I1146" s="5"/>
      <c r="J1146" s="1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</row>
    <row r="1147" spans="1:25" ht="12.75">
      <c r="A1147" s="5"/>
      <c r="B1147" s="5"/>
      <c r="C1147" s="5"/>
      <c r="D1147" s="5"/>
      <c r="E1147" s="5"/>
      <c r="F1147" s="5"/>
      <c r="G1147" s="5"/>
      <c r="H1147" s="5"/>
      <c r="I1147" s="5"/>
      <c r="J1147" s="1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</row>
    <row r="1148" spans="1:25" ht="12.75">
      <c r="A1148" s="5"/>
      <c r="B1148" s="5"/>
      <c r="C1148" s="5"/>
      <c r="D1148" s="5"/>
      <c r="E1148" s="5"/>
      <c r="F1148" s="5"/>
      <c r="G1148" s="5"/>
      <c r="H1148" s="5"/>
      <c r="I1148" s="5"/>
      <c r="J1148" s="1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</row>
    <row r="1149" spans="1:25" ht="12.75">
      <c r="A1149" s="5"/>
      <c r="B1149" s="5"/>
      <c r="C1149" s="5"/>
      <c r="D1149" s="5"/>
      <c r="E1149" s="5"/>
      <c r="F1149" s="5"/>
      <c r="G1149" s="5"/>
      <c r="H1149" s="5"/>
      <c r="I1149" s="5"/>
      <c r="J1149" s="1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</row>
    <row r="1150" spans="1:25" ht="12.75">
      <c r="A1150" s="5"/>
      <c r="B1150" s="5"/>
      <c r="C1150" s="5"/>
      <c r="D1150" s="5"/>
      <c r="E1150" s="5"/>
      <c r="F1150" s="5"/>
      <c r="G1150" s="5"/>
      <c r="H1150" s="5"/>
      <c r="I1150" s="5"/>
      <c r="J1150" s="1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</row>
    <row r="1151" spans="1:25" ht="12.75">
      <c r="A1151" s="5"/>
      <c r="B1151" s="5"/>
      <c r="C1151" s="5"/>
      <c r="D1151" s="5"/>
      <c r="E1151" s="5"/>
      <c r="F1151" s="5"/>
      <c r="G1151" s="5"/>
      <c r="H1151" s="5"/>
      <c r="I1151" s="5"/>
      <c r="J1151" s="1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</row>
    <row r="1152" spans="1:25" ht="12.75">
      <c r="A1152" s="5"/>
      <c r="B1152" s="5"/>
      <c r="C1152" s="5"/>
      <c r="D1152" s="5"/>
      <c r="E1152" s="5"/>
      <c r="F1152" s="5"/>
      <c r="G1152" s="5"/>
      <c r="H1152" s="5"/>
      <c r="I1152" s="5"/>
      <c r="J1152" s="1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</row>
    <row r="1153" spans="1:25" ht="12.75">
      <c r="A1153" s="5"/>
      <c r="B1153" s="5"/>
      <c r="C1153" s="5"/>
      <c r="D1153" s="5"/>
      <c r="E1153" s="5"/>
      <c r="F1153" s="5"/>
      <c r="G1153" s="5"/>
      <c r="H1153" s="5"/>
      <c r="I1153" s="5"/>
      <c r="J1153" s="1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</row>
    <row r="1154" spans="1:25" ht="12.75">
      <c r="A1154" s="5"/>
      <c r="B1154" s="5"/>
      <c r="C1154" s="5"/>
      <c r="D1154" s="5"/>
      <c r="E1154" s="5"/>
      <c r="F1154" s="5"/>
      <c r="G1154" s="5"/>
      <c r="H1154" s="5"/>
      <c r="I1154" s="5"/>
      <c r="J1154" s="1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</row>
    <row r="1155" spans="1:25" ht="12.75">
      <c r="A1155" s="5"/>
      <c r="B1155" s="5"/>
      <c r="C1155" s="5"/>
      <c r="D1155" s="5"/>
      <c r="E1155" s="5"/>
      <c r="F1155" s="5"/>
      <c r="G1155" s="5"/>
      <c r="H1155" s="5"/>
      <c r="I1155" s="5"/>
      <c r="J1155" s="1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</row>
    <row r="1156" spans="1:25" ht="12.75">
      <c r="A1156" s="5"/>
      <c r="B1156" s="5"/>
      <c r="C1156" s="5"/>
      <c r="D1156" s="5"/>
      <c r="E1156" s="5"/>
      <c r="F1156" s="5"/>
      <c r="G1156" s="5"/>
      <c r="H1156" s="5"/>
      <c r="I1156" s="5"/>
      <c r="J1156" s="1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</row>
    <row r="1157" spans="1:25" ht="12.75">
      <c r="A1157" s="5"/>
      <c r="B1157" s="5"/>
      <c r="C1157" s="5"/>
      <c r="D1157" s="5"/>
      <c r="E1157" s="5"/>
      <c r="F1157" s="5"/>
      <c r="G1157" s="5"/>
      <c r="H1157" s="5"/>
      <c r="I1157" s="5"/>
      <c r="J1157" s="1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</row>
    <row r="1158" spans="1:25" ht="12.75">
      <c r="A1158" s="5"/>
      <c r="B1158" s="5"/>
      <c r="C1158" s="5"/>
      <c r="D1158" s="5"/>
      <c r="E1158" s="5"/>
      <c r="F1158" s="5"/>
      <c r="G1158" s="5"/>
      <c r="H1158" s="5"/>
      <c r="I1158" s="5"/>
      <c r="J1158" s="1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</row>
    <row r="1159" spans="1:25" ht="12.75">
      <c r="A1159" s="5"/>
      <c r="B1159" s="5"/>
      <c r="C1159" s="5"/>
      <c r="D1159" s="5"/>
      <c r="E1159" s="5"/>
      <c r="F1159" s="5"/>
      <c r="G1159" s="5"/>
      <c r="H1159" s="5"/>
      <c r="I1159" s="5"/>
      <c r="J1159" s="1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</row>
    <row r="1160" spans="1:25" ht="12.75">
      <c r="A1160" s="5"/>
      <c r="B1160" s="5"/>
      <c r="C1160" s="5"/>
      <c r="D1160" s="5"/>
      <c r="E1160" s="5"/>
      <c r="F1160" s="5"/>
      <c r="G1160" s="5"/>
      <c r="H1160" s="5"/>
      <c r="I1160" s="5"/>
      <c r="J1160" s="1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</row>
    <row r="1161" spans="1:25" ht="12.75">
      <c r="A1161" s="5"/>
      <c r="B1161" s="5"/>
      <c r="C1161" s="5"/>
      <c r="D1161" s="5"/>
      <c r="E1161" s="5"/>
      <c r="F1161" s="5"/>
      <c r="G1161" s="5"/>
      <c r="H1161" s="5"/>
      <c r="I1161" s="5"/>
      <c r="J1161" s="1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</row>
    <row r="1162" spans="1:25" ht="12.75">
      <c r="A1162" s="5"/>
      <c r="B1162" s="5"/>
      <c r="C1162" s="5"/>
      <c r="D1162" s="5"/>
      <c r="E1162" s="5"/>
      <c r="F1162" s="5"/>
      <c r="G1162" s="5"/>
      <c r="H1162" s="5"/>
      <c r="I1162" s="5"/>
      <c r="J1162" s="1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</row>
    <row r="1163" spans="1:25" ht="12.75">
      <c r="A1163" s="5"/>
      <c r="B1163" s="5"/>
      <c r="C1163" s="5"/>
      <c r="D1163" s="5"/>
      <c r="E1163" s="5"/>
      <c r="F1163" s="5"/>
      <c r="G1163" s="5"/>
      <c r="H1163" s="5"/>
      <c r="I1163" s="5"/>
      <c r="J1163" s="1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</row>
    <row r="1164" spans="1:25" ht="12.75">
      <c r="A1164" s="5"/>
      <c r="B1164" s="5"/>
      <c r="C1164" s="5"/>
      <c r="D1164" s="5"/>
      <c r="E1164" s="5"/>
      <c r="F1164" s="5"/>
      <c r="G1164" s="5"/>
      <c r="H1164" s="5"/>
      <c r="I1164" s="5"/>
      <c r="J1164" s="1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</row>
    <row r="1165" spans="1:25" ht="12.75">
      <c r="A1165" s="5"/>
      <c r="B1165" s="5"/>
      <c r="C1165" s="5"/>
      <c r="D1165" s="5"/>
      <c r="E1165" s="5"/>
      <c r="F1165" s="5"/>
      <c r="G1165" s="5"/>
      <c r="H1165" s="5"/>
      <c r="I1165" s="5"/>
      <c r="J1165" s="1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</row>
    <row r="1166" spans="1:25" ht="12.75">
      <c r="A1166" s="5"/>
      <c r="B1166" s="5"/>
      <c r="C1166" s="5"/>
      <c r="D1166" s="5"/>
      <c r="E1166" s="5"/>
      <c r="F1166" s="5"/>
      <c r="G1166" s="5"/>
      <c r="H1166" s="5"/>
      <c r="I1166" s="5"/>
      <c r="J1166" s="1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</row>
    <row r="1167" spans="1:25" ht="12.75">
      <c r="A1167" s="5"/>
      <c r="B1167" s="5"/>
      <c r="C1167" s="5"/>
      <c r="D1167" s="5"/>
      <c r="E1167" s="5"/>
      <c r="F1167" s="5"/>
      <c r="G1167" s="5"/>
      <c r="H1167" s="5"/>
      <c r="I1167" s="5"/>
      <c r="J1167" s="1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</row>
    <row r="1168" spans="1:25" ht="12.75"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</row>
    <row r="1169" spans="13:25" ht="12.75"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</row>
    <row r="1170" spans="13:25" ht="12.75"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</row>
    <row r="1171" spans="13:25" ht="12.75"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</row>
    <row r="1172" spans="13:25" ht="12.75"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</row>
    <row r="1173" spans="13:25" ht="12.75"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</row>
    <row r="1174" spans="13:25" ht="12.75"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</row>
    <row r="1175" spans="13:25" ht="12.75"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</row>
    <row r="1176" spans="13:25" ht="12.75"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</row>
    <row r="1177" spans="13:25" ht="12.75"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</row>
    <row r="1178" spans="13:25" ht="12.75"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</row>
    <row r="1179" spans="13:25" ht="12.75"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</row>
    <row r="1180" spans="13:25" ht="12.75"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</row>
    <row r="1181" spans="13:25" ht="12.75"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</row>
    <row r="1182" spans="13:25" ht="12.75"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</row>
    <row r="1183" spans="13:25" ht="12.75"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</row>
    <row r="1184" spans="13:25" ht="12.75"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</row>
    <row r="1185" spans="13:25" ht="12.75"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</row>
    <row r="1186" spans="13:25" ht="12.75"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</row>
    <row r="1187" spans="13:25" ht="12.75"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</row>
    <row r="1188" spans="13:25" ht="12.75"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</row>
    <row r="1189" spans="13:25" ht="12.75"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</row>
    <row r="1190" spans="13:25" ht="12.75"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</row>
    <row r="1191" spans="13:25" ht="12.75"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</row>
    <row r="1192" spans="13:25" ht="12.75"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</row>
    <row r="1193" spans="13:25" ht="12.75"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</row>
    <row r="1194" spans="13:25" ht="12.75"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</row>
    <row r="1195" spans="13:25" ht="12.75"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</row>
    <row r="1196" spans="13:25" ht="12.75"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</row>
    <row r="1197" spans="13:25" ht="12.75"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</row>
    <row r="1198" spans="13:25" ht="12.75"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</row>
    <row r="1199" spans="13:25" ht="12.75"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</row>
    <row r="1200" spans="13:25" ht="12.75"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</row>
    <row r="1201" spans="13:25" ht="12.75"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</row>
    <row r="1202" spans="13:25" ht="12.75"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</row>
    <row r="1203" spans="13:25" ht="12.75"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</row>
    <row r="1204" spans="13:25" ht="12.75"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</row>
    <row r="1205" spans="13:25" ht="12.75"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</row>
    <row r="1206" spans="13:25" ht="12.75"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</row>
    <row r="1207" spans="13:25" ht="12.75"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</row>
    <row r="1208" spans="13:25" ht="12.75"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</row>
    <row r="1209" spans="13:25" ht="12.75"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</row>
    <row r="1210" spans="13:25" ht="12.75"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</row>
    <row r="1211" spans="13:25" ht="12.75"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</row>
    <row r="1212" spans="13:25" ht="12.75"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</row>
    <row r="1213" spans="13:25" ht="12.75"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</row>
    <row r="1214" spans="13:25" ht="12.75"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</row>
    <row r="1215" spans="13:25" ht="12.75"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</row>
    <row r="1216" spans="13:25" ht="12.75"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</row>
    <row r="1217" spans="13:25" ht="12.75"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</row>
    <row r="1218" spans="13:25" ht="12.75"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</row>
    <row r="1219" spans="13:25" ht="12.75"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</row>
    <row r="1220" spans="13:25" ht="12.75"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</row>
    <row r="1221" spans="13:25" ht="12.75"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</row>
    <row r="1222" spans="13:25" ht="12.75"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</row>
    <row r="1223" spans="13:25" ht="12.75"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</row>
    <row r="1224" spans="13:25" ht="12.75"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</row>
    <row r="1225" spans="13:25" ht="12.75"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</row>
    <row r="1226" spans="13:25" ht="12.75"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</row>
    <row r="1227" spans="13:25" ht="12.75"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</row>
    <row r="1228" spans="13:25" ht="12.75"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</row>
    <row r="1229" spans="13:25" ht="12.75"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</row>
    <row r="1230" spans="13:25" ht="12.75"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</row>
    <row r="1231" spans="13:25" ht="12.75"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</row>
    <row r="1232" spans="13:25" ht="12.75"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</row>
    <row r="1233" spans="13:25" ht="12.75"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</row>
    <row r="1234" spans="13:25" ht="12.75"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</row>
    <row r="1235" spans="13:25" ht="12.75"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</row>
    <row r="1236" spans="13:25" ht="12.75"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</row>
    <row r="1237" spans="13:25" ht="12.75"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</row>
    <row r="1238" spans="13:25" ht="12.75"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</row>
    <row r="1239" spans="13:25" ht="12.75"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</row>
    <row r="1240" spans="13:25" ht="12.75"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</row>
    <row r="1241" spans="13:25" ht="12.75"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</row>
    <row r="1242" spans="13:25" ht="12.75"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</row>
    <row r="1243" spans="13:25" ht="12.75"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</row>
    <row r="1244" spans="13:25" ht="12.75"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</row>
    <row r="1245" spans="13:25" ht="12.75"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</row>
    <row r="1246" spans="13:25" ht="12.75"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</row>
    <row r="1247" spans="13:25" ht="12.75"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</row>
    <row r="1248" spans="13:25" ht="12.75"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</row>
    <row r="1249" spans="13:25" ht="12.75"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</row>
    <row r="1250" spans="13:25" ht="12.75"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</row>
    <row r="1251" spans="13:25" ht="12.75"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</row>
    <row r="1252" spans="13:25" ht="12.75"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</row>
    <row r="1253" spans="13:25" ht="12.75"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</row>
    <row r="1254" spans="13:25" ht="12.75"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</row>
    <row r="1255" spans="13:25" ht="12.75"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</row>
    <row r="1256" spans="13:25" ht="12.75"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</row>
    <row r="1257" spans="13:25" ht="12.75"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</row>
    <row r="1258" spans="13:25" ht="12.75"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</row>
    <row r="1259" spans="13:25" ht="12.75"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</row>
    <row r="1260" spans="13:25" ht="12.75"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</row>
    <row r="1261" spans="13:25" ht="12.75"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</row>
    <row r="1262" spans="13:25" ht="12.75"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</row>
    <row r="1263" spans="13:25" ht="12.75"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</row>
    <row r="1264" spans="13:25" ht="12.75"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</row>
    <row r="1265" spans="13:25" ht="12.75"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</row>
    <row r="1266" spans="13:25" ht="12.75"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</row>
    <row r="1267" spans="13:25" ht="12.75"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</row>
    <row r="1268" spans="13:25" ht="12.75"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</row>
    <row r="1269" spans="13:25" ht="12.75"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</row>
    <row r="1270" spans="13:25" ht="12.75"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</row>
    <row r="1271" spans="13:25" ht="12.75"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</row>
    <row r="1272" spans="13:25" ht="12.75"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</row>
    <row r="1273" spans="13:25" ht="12.75"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</row>
    <row r="1274" spans="13:25" ht="12.75"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</row>
    <row r="1275" spans="13:25" ht="12.75"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</row>
    <row r="1276" spans="13:25" ht="12.75"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</row>
    <row r="1277" spans="13:25" ht="12.75"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</row>
    <row r="1278" spans="13:25" ht="12.75"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</row>
    <row r="1279" spans="13:25" ht="12.75"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</row>
    <row r="1280" spans="13:25" ht="12.75"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</row>
    <row r="1281" spans="13:25" ht="12.75"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</row>
    <row r="1282" spans="13:25" ht="12.75"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</row>
    <row r="1283" spans="13:25" ht="12.75"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</row>
    <row r="1284" spans="13:25" ht="12.75"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</row>
    <row r="1285" spans="13:25" ht="12.75"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</row>
    <row r="1286" spans="13:25" ht="12.75"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</row>
    <row r="1287" spans="13:25" ht="12.75"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</row>
    <row r="1288" spans="13:25" ht="12.75"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</row>
    <row r="1289" spans="13:25" ht="12.75"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</row>
    <row r="1290" spans="13:25" ht="12.75"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</row>
    <row r="1291" spans="13:25" ht="12.75"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</row>
    <row r="1292" spans="13:25" ht="12.75"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</row>
    <row r="1293" spans="13:25" ht="12.75"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</row>
    <row r="1294" spans="13:25" ht="12.75"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</row>
    <row r="1295" spans="13:25" ht="12.75"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</row>
    <row r="1296" spans="13:25" ht="12.75"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</row>
    <row r="1297" spans="13:25" ht="12.75"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</row>
    <row r="1298" spans="13:25" ht="12.75"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</row>
    <row r="1299" spans="13:25" ht="12.75"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</row>
    <row r="1300" spans="13:25" ht="12.75"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</row>
    <row r="1301" spans="13:25" ht="12.75"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</row>
    <row r="1302" spans="13:25" ht="12.75"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</row>
    <row r="1303" spans="13:25" ht="12.75"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</row>
    <row r="1304" spans="13:25" ht="12.75"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</row>
    <row r="1305" spans="13:25" ht="12.75"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</row>
    <row r="1048576" spans="4:4" ht="15.75" customHeight="1">
      <c r="D1048576" s="79"/>
    </row>
  </sheetData>
  <mergeCells count="15">
    <mergeCell ref="A322:J322"/>
    <mergeCell ref="J3:J4"/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</mergeCells>
  <phoneticPr fontId="19" type="noConversion"/>
  <pageMargins left="0.7" right="0.7" top="0.75" bottom="0.75" header="0.3" footer="0.3"/>
  <pageSetup paperSize="9" scale="49" orientation="portrait" r:id="rId1"/>
  <rowBreaks count="1" manualBreakCount="1">
    <brk id="322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76"/>
  <sheetViews>
    <sheetView zoomScaleNormal="100" workbookViewId="0">
      <selection activeCell="C6" sqref="C6"/>
    </sheetView>
  </sheetViews>
  <sheetFormatPr defaultColWidth="12.5703125" defaultRowHeight="15.75" customHeight="1"/>
  <cols>
    <col min="1" max="1" width="6.140625" customWidth="1"/>
    <col min="2" max="2" width="14.85546875" customWidth="1"/>
    <col min="3" max="3" width="107.5703125" customWidth="1"/>
    <col min="4" max="4" width="17.5703125" customWidth="1"/>
    <col min="5" max="5" width="11.5703125" customWidth="1"/>
    <col min="6" max="6" width="18.42578125" customWidth="1"/>
    <col min="7" max="7" width="24" customWidth="1"/>
  </cols>
  <sheetData>
    <row r="1" spans="1:23" ht="38.25" customHeight="1">
      <c r="A1" s="90" t="s">
        <v>85</v>
      </c>
      <c r="B1" s="99"/>
      <c r="C1" s="99"/>
      <c r="D1" s="99"/>
      <c r="E1" s="99"/>
      <c r="F1" s="99"/>
      <c r="G1" s="99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4.5" customHeight="1" thickBot="1">
      <c r="A2" s="92" t="s">
        <v>10</v>
      </c>
      <c r="B2" s="100"/>
      <c r="C2" s="100"/>
      <c r="D2" s="100"/>
      <c r="E2" s="100"/>
      <c r="F2" s="100"/>
      <c r="G2" s="100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8.25" customHeight="1" thickBot="1">
      <c r="A3" s="30" t="s">
        <v>1</v>
      </c>
      <c r="B3" s="31" t="s">
        <v>11</v>
      </c>
      <c r="C3" s="31" t="s">
        <v>12</v>
      </c>
      <c r="D3" s="32" t="s">
        <v>13</v>
      </c>
      <c r="E3" s="33" t="s">
        <v>46</v>
      </c>
      <c r="F3" s="31" t="s">
        <v>14</v>
      </c>
      <c r="G3" s="34" t="s">
        <v>15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0" customHeight="1" thickTop="1">
      <c r="A4" s="36">
        <v>1</v>
      </c>
      <c r="B4" s="63" t="s">
        <v>91</v>
      </c>
      <c r="C4" s="69" t="s">
        <v>154</v>
      </c>
      <c r="D4" s="64">
        <v>950000</v>
      </c>
      <c r="E4" s="65" t="s">
        <v>158</v>
      </c>
      <c r="F4" s="66" t="s">
        <v>97</v>
      </c>
      <c r="G4" s="67" t="s">
        <v>265</v>
      </c>
      <c r="H4" s="8"/>
      <c r="I4" s="10"/>
      <c r="J4" s="12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0" customHeight="1">
      <c r="A5" s="36">
        <v>2</v>
      </c>
      <c r="B5" s="63" t="s">
        <v>136</v>
      </c>
      <c r="C5" s="69" t="s">
        <v>137</v>
      </c>
      <c r="D5" s="64">
        <v>126000</v>
      </c>
      <c r="E5" s="65" t="s">
        <v>158</v>
      </c>
      <c r="F5" s="66" t="s">
        <v>139</v>
      </c>
      <c r="G5" s="67" t="s">
        <v>266</v>
      </c>
      <c r="H5" s="8"/>
      <c r="I5" s="10"/>
      <c r="J5" s="12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0" customHeight="1">
      <c r="A6" s="36">
        <v>3</v>
      </c>
      <c r="B6" s="63" t="s">
        <v>136</v>
      </c>
      <c r="C6" s="69" t="s">
        <v>138</v>
      </c>
      <c r="D6" s="64">
        <v>24000</v>
      </c>
      <c r="E6" s="65" t="s">
        <v>158</v>
      </c>
      <c r="F6" s="68" t="s">
        <v>140</v>
      </c>
      <c r="G6" s="67" t="s">
        <v>265</v>
      </c>
      <c r="H6" s="8"/>
      <c r="I6" s="10"/>
      <c r="J6" s="12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0" customHeight="1">
      <c r="A7" s="36">
        <v>4</v>
      </c>
      <c r="B7" s="63" t="s">
        <v>112</v>
      </c>
      <c r="C7" s="69" t="s">
        <v>113</v>
      </c>
      <c r="D7" s="64">
        <v>742000</v>
      </c>
      <c r="E7" s="65" t="s">
        <v>158</v>
      </c>
      <c r="F7" s="68" t="s">
        <v>115</v>
      </c>
      <c r="G7" s="67" t="s">
        <v>267</v>
      </c>
      <c r="H7" s="8"/>
      <c r="I7" s="10"/>
      <c r="J7" s="12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30" customHeight="1">
      <c r="A8" s="36">
        <v>5</v>
      </c>
      <c r="B8" s="70" t="s">
        <v>112</v>
      </c>
      <c r="C8" s="71" t="s">
        <v>114</v>
      </c>
      <c r="D8" s="72">
        <v>1090000</v>
      </c>
      <c r="E8" s="73" t="s">
        <v>158</v>
      </c>
      <c r="F8" s="74" t="s">
        <v>116</v>
      </c>
      <c r="G8" s="67" t="s">
        <v>267</v>
      </c>
      <c r="H8" s="8"/>
      <c r="I8" s="10"/>
      <c r="J8" s="12"/>
      <c r="K8" s="11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customHeight="1">
      <c r="A9" s="36">
        <v>6</v>
      </c>
      <c r="B9" s="70" t="s">
        <v>142</v>
      </c>
      <c r="C9" s="71" t="s">
        <v>294</v>
      </c>
      <c r="D9" s="72">
        <v>20000</v>
      </c>
      <c r="E9" s="73" t="s">
        <v>158</v>
      </c>
      <c r="F9" s="74" t="s">
        <v>143</v>
      </c>
      <c r="G9" s="67" t="s">
        <v>268</v>
      </c>
      <c r="H9" s="8"/>
      <c r="I9" s="10"/>
      <c r="J9" s="12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30" customHeight="1">
      <c r="A10" s="36">
        <v>7</v>
      </c>
      <c r="B10" s="70" t="s">
        <v>117</v>
      </c>
      <c r="C10" s="71" t="s">
        <v>159</v>
      </c>
      <c r="D10" s="72">
        <v>478400</v>
      </c>
      <c r="E10" s="73" t="s">
        <v>158</v>
      </c>
      <c r="F10" s="74" t="s">
        <v>167</v>
      </c>
      <c r="G10" s="67" t="s">
        <v>269</v>
      </c>
      <c r="H10" s="8"/>
      <c r="I10" s="10"/>
      <c r="J10" s="12"/>
      <c r="K10" s="1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30" customHeight="1">
      <c r="A11" s="36">
        <v>8</v>
      </c>
      <c r="B11" s="70" t="s">
        <v>117</v>
      </c>
      <c r="C11" s="71" t="s">
        <v>118</v>
      </c>
      <c r="D11" s="72">
        <v>4460</v>
      </c>
      <c r="E11" s="73" t="s">
        <v>158</v>
      </c>
      <c r="F11" s="74" t="s">
        <v>120</v>
      </c>
      <c r="G11" s="67" t="s">
        <v>268</v>
      </c>
      <c r="H11" s="8"/>
      <c r="I11" s="10"/>
      <c r="J11" s="12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30" customHeight="1">
      <c r="A12" s="36">
        <v>9</v>
      </c>
      <c r="B12" s="70" t="s">
        <v>117</v>
      </c>
      <c r="C12" s="71" t="s">
        <v>119</v>
      </c>
      <c r="D12" s="72">
        <v>3710</v>
      </c>
      <c r="E12" s="73" t="s">
        <v>158</v>
      </c>
      <c r="F12" s="74" t="s">
        <v>121</v>
      </c>
      <c r="G12" s="67" t="s">
        <v>268</v>
      </c>
      <c r="H12" s="8"/>
      <c r="I12" s="10"/>
      <c r="J12" s="12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30" customHeight="1">
      <c r="A13" s="36">
        <v>10</v>
      </c>
      <c r="B13" s="70" t="s">
        <v>160</v>
      </c>
      <c r="C13" s="71" t="s">
        <v>295</v>
      </c>
      <c r="D13" s="72">
        <v>860000</v>
      </c>
      <c r="E13" s="73" t="s">
        <v>158</v>
      </c>
      <c r="F13" s="74" t="s">
        <v>168</v>
      </c>
      <c r="G13" s="67" t="s">
        <v>270</v>
      </c>
      <c r="H13" s="8"/>
      <c r="I13" s="10"/>
      <c r="J13" s="12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0" customHeight="1">
      <c r="A14" s="36">
        <v>11</v>
      </c>
      <c r="B14" s="70" t="s">
        <v>162</v>
      </c>
      <c r="C14" s="71" t="s">
        <v>296</v>
      </c>
      <c r="D14" s="72">
        <v>200000</v>
      </c>
      <c r="E14" s="73" t="s">
        <v>157</v>
      </c>
      <c r="F14" s="74" t="s">
        <v>127</v>
      </c>
      <c r="G14" s="67" t="s">
        <v>271</v>
      </c>
      <c r="H14" s="8"/>
      <c r="I14" s="10"/>
      <c r="J14" s="12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30" customHeight="1">
      <c r="A15" s="36">
        <v>12</v>
      </c>
      <c r="B15" s="70" t="s">
        <v>162</v>
      </c>
      <c r="C15" s="71" t="s">
        <v>297</v>
      </c>
      <c r="D15" s="72">
        <v>150000</v>
      </c>
      <c r="E15" s="73" t="s">
        <v>157</v>
      </c>
      <c r="F15" s="74" t="s">
        <v>169</v>
      </c>
      <c r="G15" s="67" t="s">
        <v>272</v>
      </c>
      <c r="H15" s="8"/>
      <c r="I15" s="10"/>
      <c r="J15" s="12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30" customHeight="1">
      <c r="A16" s="36">
        <v>13</v>
      </c>
      <c r="B16" s="70" t="s">
        <v>162</v>
      </c>
      <c r="C16" s="71" t="s">
        <v>298</v>
      </c>
      <c r="D16" s="72">
        <v>150000</v>
      </c>
      <c r="E16" s="73" t="s">
        <v>157</v>
      </c>
      <c r="F16" s="74" t="s">
        <v>169</v>
      </c>
      <c r="G16" s="76" t="s">
        <v>273</v>
      </c>
      <c r="H16" s="8"/>
      <c r="I16" s="10"/>
      <c r="J16" s="12"/>
      <c r="K16" s="1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30" customHeight="1">
      <c r="A17" s="36">
        <v>14</v>
      </c>
      <c r="B17" s="70" t="s">
        <v>162</v>
      </c>
      <c r="C17" s="71" t="s">
        <v>299</v>
      </c>
      <c r="D17" s="72">
        <v>200000</v>
      </c>
      <c r="E17" s="73" t="s">
        <v>157</v>
      </c>
      <c r="F17" s="74" t="s">
        <v>127</v>
      </c>
      <c r="G17" s="76" t="s">
        <v>274</v>
      </c>
      <c r="H17" s="8"/>
      <c r="I17" s="10"/>
      <c r="J17" s="12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0" customHeight="1">
      <c r="A18" s="36">
        <v>15</v>
      </c>
      <c r="B18" s="70" t="s">
        <v>162</v>
      </c>
      <c r="C18" s="71" t="s">
        <v>299</v>
      </c>
      <c r="D18" s="72">
        <v>200000</v>
      </c>
      <c r="E18" s="73" t="s">
        <v>157</v>
      </c>
      <c r="F18" s="74" t="s">
        <v>127</v>
      </c>
      <c r="G18" s="76" t="s">
        <v>275</v>
      </c>
      <c r="H18" s="8"/>
      <c r="I18" s="10"/>
      <c r="J18" s="12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30" customHeight="1">
      <c r="A19" s="36">
        <v>16</v>
      </c>
      <c r="B19" s="70" t="s">
        <v>162</v>
      </c>
      <c r="C19" s="71" t="s">
        <v>300</v>
      </c>
      <c r="D19" s="72">
        <v>200000</v>
      </c>
      <c r="E19" s="73" t="s">
        <v>157</v>
      </c>
      <c r="F19" s="74" t="s">
        <v>127</v>
      </c>
      <c r="G19" s="76" t="s">
        <v>276</v>
      </c>
      <c r="H19" s="8"/>
      <c r="I19" s="10"/>
      <c r="J19" s="12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0" customHeight="1">
      <c r="A20" s="36">
        <v>17</v>
      </c>
      <c r="B20" s="70" t="s">
        <v>164</v>
      </c>
      <c r="C20" s="71" t="s">
        <v>301</v>
      </c>
      <c r="D20" s="72">
        <v>30000</v>
      </c>
      <c r="E20" s="73" t="s">
        <v>157</v>
      </c>
      <c r="F20" s="74" t="s">
        <v>170</v>
      </c>
      <c r="G20" s="76" t="s">
        <v>277</v>
      </c>
      <c r="H20" s="8"/>
      <c r="I20" s="10"/>
      <c r="J20" s="12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30" customHeight="1">
      <c r="A21" s="36">
        <v>18</v>
      </c>
      <c r="B21" s="70" t="s">
        <v>123</v>
      </c>
      <c r="C21" s="71" t="s">
        <v>126</v>
      </c>
      <c r="D21" s="72">
        <v>200000</v>
      </c>
      <c r="E21" s="73" t="s">
        <v>158</v>
      </c>
      <c r="F21" s="75" t="s">
        <v>127</v>
      </c>
      <c r="G21" s="77" t="s">
        <v>278</v>
      </c>
      <c r="H21" s="8"/>
      <c r="I21" s="10"/>
      <c r="J21" s="12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0" customHeight="1">
      <c r="A22" s="36">
        <v>19</v>
      </c>
      <c r="B22" s="70" t="s">
        <v>123</v>
      </c>
      <c r="C22" s="71" t="s">
        <v>165</v>
      </c>
      <c r="D22" s="72">
        <v>652600</v>
      </c>
      <c r="E22" s="73" t="s">
        <v>157</v>
      </c>
      <c r="F22" s="75" t="s">
        <v>134</v>
      </c>
      <c r="G22" s="77" t="s">
        <v>134</v>
      </c>
      <c r="H22" s="8"/>
      <c r="I22" s="10"/>
      <c r="J22" s="12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30" customHeight="1">
      <c r="A23" s="36">
        <v>20</v>
      </c>
      <c r="B23" s="70" t="s">
        <v>125</v>
      </c>
      <c r="C23" s="71" t="s">
        <v>302</v>
      </c>
      <c r="D23" s="72">
        <v>50000</v>
      </c>
      <c r="E23" s="73" t="s">
        <v>157</v>
      </c>
      <c r="F23" s="75" t="s">
        <v>171</v>
      </c>
      <c r="G23" s="77" t="s">
        <v>279</v>
      </c>
      <c r="H23" s="8"/>
      <c r="I23" s="10"/>
      <c r="J23" s="12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0" customHeight="1">
      <c r="A24" s="36">
        <v>21</v>
      </c>
      <c r="B24" s="70" t="s">
        <v>125</v>
      </c>
      <c r="C24" s="71" t="s">
        <v>303</v>
      </c>
      <c r="D24" s="72">
        <v>1000000</v>
      </c>
      <c r="E24" s="73" t="s">
        <v>157</v>
      </c>
      <c r="F24" s="75" t="s">
        <v>172</v>
      </c>
      <c r="G24" s="77" t="s">
        <v>276</v>
      </c>
      <c r="H24" s="8"/>
      <c r="I24" s="10"/>
      <c r="J24" s="12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30" customHeight="1">
      <c r="A25" s="36">
        <v>22</v>
      </c>
      <c r="B25" s="70" t="s">
        <v>125</v>
      </c>
      <c r="C25" s="71" t="s">
        <v>304</v>
      </c>
      <c r="D25" s="72">
        <v>1364000</v>
      </c>
      <c r="E25" s="73" t="s">
        <v>158</v>
      </c>
      <c r="F25" s="75" t="s">
        <v>128</v>
      </c>
      <c r="G25" s="77" t="s">
        <v>280</v>
      </c>
      <c r="H25" s="8"/>
      <c r="I25" s="10"/>
      <c r="J25" s="12"/>
      <c r="K25" s="1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30" customHeight="1">
      <c r="A26" s="36">
        <v>23</v>
      </c>
      <c r="B26" s="70" t="s">
        <v>125</v>
      </c>
      <c r="C26" s="71" t="s">
        <v>304</v>
      </c>
      <c r="D26" s="72">
        <v>1890000</v>
      </c>
      <c r="E26" s="73" t="s">
        <v>158</v>
      </c>
      <c r="F26" s="75" t="s">
        <v>129</v>
      </c>
      <c r="G26" s="77" t="s">
        <v>280</v>
      </c>
      <c r="H26" s="8"/>
      <c r="I26" s="10"/>
      <c r="J26" s="12"/>
      <c r="K26" s="1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30" customHeight="1">
      <c r="A27" s="36">
        <v>24</v>
      </c>
      <c r="B27" s="70" t="s">
        <v>125</v>
      </c>
      <c r="C27" s="71" t="s">
        <v>304</v>
      </c>
      <c r="D27" s="72">
        <v>550000</v>
      </c>
      <c r="E27" s="73" t="s">
        <v>158</v>
      </c>
      <c r="F27" s="75" t="s">
        <v>130</v>
      </c>
      <c r="G27" s="77" t="s">
        <v>280</v>
      </c>
      <c r="H27" s="8"/>
      <c r="I27" s="10"/>
      <c r="J27" s="12"/>
      <c r="K27" s="1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30" customHeight="1">
      <c r="A28" s="36">
        <v>25</v>
      </c>
      <c r="B28" s="70" t="s">
        <v>125</v>
      </c>
      <c r="C28" s="71" t="s">
        <v>304</v>
      </c>
      <c r="D28" s="72">
        <v>33000</v>
      </c>
      <c r="E28" s="73" t="s">
        <v>158</v>
      </c>
      <c r="F28" s="75" t="s">
        <v>131</v>
      </c>
      <c r="G28" s="77" t="s">
        <v>280</v>
      </c>
      <c r="H28" s="8"/>
      <c r="I28" s="10"/>
      <c r="J28" s="12"/>
      <c r="K28" s="1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30" customHeight="1">
      <c r="A29" s="36">
        <v>26</v>
      </c>
      <c r="B29" s="70" t="s">
        <v>145</v>
      </c>
      <c r="C29" s="71" t="s">
        <v>166</v>
      </c>
      <c r="D29" s="72">
        <v>8600000</v>
      </c>
      <c r="E29" s="73" t="s">
        <v>158</v>
      </c>
      <c r="F29" s="75" t="s">
        <v>134</v>
      </c>
      <c r="G29" s="77"/>
      <c r="H29" s="8"/>
      <c r="I29" s="10"/>
      <c r="J29" s="12"/>
      <c r="K29" s="1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30" customHeight="1">
      <c r="A30" s="36">
        <v>27</v>
      </c>
      <c r="B30" s="70" t="s">
        <v>145</v>
      </c>
      <c r="C30" s="71" t="s">
        <v>146</v>
      </c>
      <c r="D30" s="72">
        <v>294130</v>
      </c>
      <c r="E30" s="73" t="s">
        <v>158</v>
      </c>
      <c r="F30" s="75" t="s">
        <v>134</v>
      </c>
      <c r="G30" s="77" t="s">
        <v>134</v>
      </c>
      <c r="H30" s="8"/>
      <c r="I30" s="10"/>
      <c r="J30" s="12"/>
      <c r="K30" s="1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>
      <c r="A31" s="36">
        <v>28</v>
      </c>
      <c r="B31" s="70" t="s">
        <v>145</v>
      </c>
      <c r="C31" s="71" t="s">
        <v>147</v>
      </c>
      <c r="D31" s="72">
        <v>104220</v>
      </c>
      <c r="E31" s="73" t="s">
        <v>158</v>
      </c>
      <c r="F31" s="75" t="s">
        <v>134</v>
      </c>
      <c r="G31" s="77" t="s">
        <v>134</v>
      </c>
      <c r="H31" s="8"/>
      <c r="I31" s="10"/>
      <c r="J31" s="12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30" customHeight="1">
      <c r="A32" s="36">
        <v>29</v>
      </c>
      <c r="B32" s="70" t="s">
        <v>87</v>
      </c>
      <c r="C32" s="71" t="s">
        <v>304</v>
      </c>
      <c r="D32" s="72">
        <v>1666000</v>
      </c>
      <c r="E32" s="73" t="s">
        <v>158</v>
      </c>
      <c r="F32" s="75" t="s">
        <v>132</v>
      </c>
      <c r="G32" s="77" t="s">
        <v>280</v>
      </c>
      <c r="H32" s="8"/>
      <c r="I32" s="10"/>
      <c r="J32" s="12"/>
      <c r="K32" s="1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30" customHeight="1">
      <c r="A33" s="36">
        <v>30</v>
      </c>
      <c r="B33" s="70" t="s">
        <v>87</v>
      </c>
      <c r="C33" s="71" t="s">
        <v>155</v>
      </c>
      <c r="D33" s="72">
        <v>800000</v>
      </c>
      <c r="E33" s="73" t="s">
        <v>158</v>
      </c>
      <c r="F33" s="74" t="s">
        <v>88</v>
      </c>
      <c r="G33" s="76" t="s">
        <v>281</v>
      </c>
      <c r="H33" s="8"/>
      <c r="I33" s="10"/>
      <c r="J33" s="12"/>
      <c r="K33" s="1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30" customHeight="1">
      <c r="A34" s="36">
        <v>31</v>
      </c>
      <c r="B34" s="70" t="s">
        <v>87</v>
      </c>
      <c r="C34" s="71" t="s">
        <v>156</v>
      </c>
      <c r="D34" s="72">
        <v>450000</v>
      </c>
      <c r="E34" s="73" t="s">
        <v>158</v>
      </c>
      <c r="F34" s="74" t="s">
        <v>89</v>
      </c>
      <c r="G34" s="76" t="s">
        <v>282</v>
      </c>
      <c r="H34" s="8"/>
      <c r="I34" s="10"/>
      <c r="J34" s="12"/>
      <c r="K34" s="1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30" customHeight="1">
      <c r="A35" s="36">
        <v>32</v>
      </c>
      <c r="B35" s="70" t="s">
        <v>87</v>
      </c>
      <c r="C35" s="71" t="s">
        <v>305</v>
      </c>
      <c r="D35" s="72">
        <v>344300</v>
      </c>
      <c r="E35" s="73" t="s">
        <v>158</v>
      </c>
      <c r="F35" s="74" t="s">
        <v>176</v>
      </c>
      <c r="G35" s="76" t="s">
        <v>279</v>
      </c>
      <c r="H35" s="8"/>
      <c r="I35" s="10"/>
      <c r="J35" s="12"/>
      <c r="K35" s="11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30" customHeight="1">
      <c r="A36" s="36">
        <v>33</v>
      </c>
      <c r="B36" s="70" t="s">
        <v>87</v>
      </c>
      <c r="C36" s="71" t="s">
        <v>306</v>
      </c>
      <c r="D36" s="72">
        <v>86504</v>
      </c>
      <c r="E36" s="73" t="s">
        <v>158</v>
      </c>
      <c r="F36" s="74" t="s">
        <v>173</v>
      </c>
      <c r="G36" s="76" t="s">
        <v>283</v>
      </c>
      <c r="H36" s="8"/>
      <c r="I36" s="10"/>
      <c r="J36" s="12"/>
      <c r="K36" s="1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30" customHeight="1">
      <c r="A37" s="36">
        <v>34</v>
      </c>
      <c r="B37" s="70" t="s">
        <v>87</v>
      </c>
      <c r="C37" s="71" t="s">
        <v>307</v>
      </c>
      <c r="D37" s="72">
        <v>656700</v>
      </c>
      <c r="E37" s="73" t="s">
        <v>158</v>
      </c>
      <c r="F37" s="74" t="s">
        <v>174</v>
      </c>
      <c r="G37" s="76" t="s">
        <v>268</v>
      </c>
      <c r="H37" s="8"/>
      <c r="I37" s="10"/>
      <c r="J37" s="12"/>
      <c r="K37" s="11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30" customHeight="1">
      <c r="A38" s="36">
        <v>35</v>
      </c>
      <c r="B38" s="70" t="s">
        <v>87</v>
      </c>
      <c r="C38" s="71" t="s">
        <v>308</v>
      </c>
      <c r="D38" s="72">
        <v>30800</v>
      </c>
      <c r="E38" s="73" t="s">
        <v>158</v>
      </c>
      <c r="F38" s="74" t="s">
        <v>175</v>
      </c>
      <c r="G38" s="76" t="s">
        <v>268</v>
      </c>
      <c r="H38" s="8"/>
      <c r="I38" s="10"/>
      <c r="J38" s="12"/>
      <c r="K38" s="1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30" customHeight="1">
      <c r="A39" s="36">
        <v>36</v>
      </c>
      <c r="B39" s="70" t="s">
        <v>87</v>
      </c>
      <c r="C39" s="71" t="s">
        <v>309</v>
      </c>
      <c r="D39" s="72">
        <v>1200000</v>
      </c>
      <c r="E39" s="73" t="s">
        <v>158</v>
      </c>
      <c r="F39" s="74" t="s">
        <v>177</v>
      </c>
      <c r="G39" s="76" t="s">
        <v>284</v>
      </c>
      <c r="H39" s="8"/>
      <c r="I39" s="10"/>
      <c r="J39" s="12"/>
      <c r="K39" s="11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30" customHeight="1">
      <c r="A40" s="36">
        <v>37</v>
      </c>
      <c r="B40" s="70" t="s">
        <v>87</v>
      </c>
      <c r="C40" s="71" t="s">
        <v>310</v>
      </c>
      <c r="D40" s="72">
        <v>750000</v>
      </c>
      <c r="E40" s="73" t="s">
        <v>158</v>
      </c>
      <c r="F40" s="74" t="s">
        <v>178</v>
      </c>
      <c r="G40" s="76" t="s">
        <v>285</v>
      </c>
      <c r="H40" s="8"/>
      <c r="I40" s="10"/>
      <c r="J40" s="12"/>
      <c r="K40" s="1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30" customHeight="1">
      <c r="A41" s="36">
        <v>38</v>
      </c>
      <c r="B41" s="70" t="s">
        <v>87</v>
      </c>
      <c r="C41" s="71" t="s">
        <v>311</v>
      </c>
      <c r="D41" s="72">
        <v>1918000</v>
      </c>
      <c r="E41" s="73" t="s">
        <v>158</v>
      </c>
      <c r="F41" s="74" t="s">
        <v>179</v>
      </c>
      <c r="G41" s="76" t="s">
        <v>286</v>
      </c>
      <c r="H41" s="8"/>
      <c r="I41" s="10"/>
      <c r="J41" s="12"/>
      <c r="K41" s="1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30" customHeight="1">
      <c r="A42" s="36">
        <v>39</v>
      </c>
      <c r="B42" s="70" t="s">
        <v>133</v>
      </c>
      <c r="C42" s="71" t="s">
        <v>312</v>
      </c>
      <c r="D42" s="72">
        <v>62000</v>
      </c>
      <c r="E42" s="73" t="s">
        <v>158</v>
      </c>
      <c r="F42" s="75" t="s">
        <v>148</v>
      </c>
      <c r="G42" s="77" t="s">
        <v>287</v>
      </c>
      <c r="H42" s="8"/>
      <c r="I42" s="10"/>
      <c r="J42" s="12"/>
      <c r="K42" s="1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30" customHeight="1">
      <c r="A43" s="36">
        <v>40</v>
      </c>
      <c r="B43" s="70" t="s">
        <v>133</v>
      </c>
      <c r="C43" s="71" t="s">
        <v>313</v>
      </c>
      <c r="D43" s="72">
        <v>27500</v>
      </c>
      <c r="E43" s="73" t="s">
        <v>158</v>
      </c>
      <c r="F43" s="75" t="s">
        <v>134</v>
      </c>
      <c r="G43" s="77" t="s">
        <v>134</v>
      </c>
      <c r="H43" s="8"/>
      <c r="I43" s="10"/>
      <c r="J43" s="12"/>
      <c r="K43" s="1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0" customHeight="1">
      <c r="A44" s="36">
        <v>41</v>
      </c>
      <c r="B44" s="70" t="s">
        <v>99</v>
      </c>
      <c r="C44" s="71" t="s">
        <v>314</v>
      </c>
      <c r="D44" s="72">
        <v>693000</v>
      </c>
      <c r="E44" s="73" t="s">
        <v>158</v>
      </c>
      <c r="F44" s="75" t="s">
        <v>100</v>
      </c>
      <c r="G44" s="77" t="s">
        <v>277</v>
      </c>
      <c r="H44" s="8"/>
      <c r="I44" s="10"/>
      <c r="J44" s="12"/>
      <c r="K44" s="1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44.25" customHeight="1">
      <c r="A45" s="36">
        <v>42</v>
      </c>
      <c r="B45" s="70" t="s">
        <v>99</v>
      </c>
      <c r="C45" s="71" t="s">
        <v>101</v>
      </c>
      <c r="D45" s="72">
        <v>190000</v>
      </c>
      <c r="E45" s="110" t="s">
        <v>158</v>
      </c>
      <c r="F45" s="106" t="s">
        <v>102</v>
      </c>
      <c r="G45" s="108" t="s">
        <v>288</v>
      </c>
      <c r="H45" s="8"/>
      <c r="I45" s="10"/>
      <c r="J45" s="12"/>
      <c r="K45" s="11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44.25" customHeight="1">
      <c r="A46" s="36">
        <v>43</v>
      </c>
      <c r="B46" s="70" t="s">
        <v>99</v>
      </c>
      <c r="C46" s="71" t="s">
        <v>101</v>
      </c>
      <c r="D46" s="72">
        <v>20000</v>
      </c>
      <c r="E46" s="111"/>
      <c r="F46" s="107"/>
      <c r="G46" s="109"/>
      <c r="H46" s="8"/>
      <c r="I46" s="10"/>
      <c r="J46" s="12"/>
      <c r="K46" s="11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30" customHeight="1">
      <c r="A47" s="36">
        <v>44</v>
      </c>
      <c r="B47" s="63" t="s">
        <v>104</v>
      </c>
      <c r="C47" s="69" t="s">
        <v>315</v>
      </c>
      <c r="D47" s="64">
        <v>499330</v>
      </c>
      <c r="E47" s="65" t="s">
        <v>158</v>
      </c>
      <c r="F47" s="68" t="s">
        <v>105</v>
      </c>
      <c r="G47" s="27" t="s">
        <v>289</v>
      </c>
      <c r="H47" s="8"/>
      <c r="I47" s="10"/>
      <c r="J47" s="12"/>
      <c r="K47" s="11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30" customHeight="1">
      <c r="A48" s="36">
        <v>45</v>
      </c>
      <c r="B48" s="63" t="s">
        <v>107</v>
      </c>
      <c r="C48" s="69" t="s">
        <v>316</v>
      </c>
      <c r="D48" s="64">
        <v>300000</v>
      </c>
      <c r="E48" s="65" t="s">
        <v>158</v>
      </c>
      <c r="F48" s="66" t="s">
        <v>109</v>
      </c>
      <c r="G48" s="27" t="s">
        <v>290</v>
      </c>
      <c r="H48" s="8"/>
      <c r="I48" s="10"/>
      <c r="J48" s="12"/>
      <c r="K48" s="1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30" customHeight="1">
      <c r="A49" s="36">
        <v>46</v>
      </c>
      <c r="B49" s="63" t="s">
        <v>107</v>
      </c>
      <c r="C49" s="69" t="s">
        <v>317</v>
      </c>
      <c r="D49" s="64">
        <v>300000</v>
      </c>
      <c r="E49" s="65" t="s">
        <v>158</v>
      </c>
      <c r="F49" s="66" t="s">
        <v>110</v>
      </c>
      <c r="G49" s="27" t="s">
        <v>291</v>
      </c>
      <c r="H49" s="8"/>
      <c r="I49" s="10"/>
      <c r="J49" s="12"/>
      <c r="K49" s="11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30" customHeight="1">
      <c r="A50" s="36">
        <v>47</v>
      </c>
      <c r="B50" s="63" t="s">
        <v>107</v>
      </c>
      <c r="C50" s="69" t="s">
        <v>108</v>
      </c>
      <c r="D50" s="64">
        <v>797140</v>
      </c>
      <c r="E50" s="65" t="s">
        <v>158</v>
      </c>
      <c r="F50" s="68" t="s">
        <v>111</v>
      </c>
      <c r="G50" s="28" t="s">
        <v>292</v>
      </c>
      <c r="H50" s="8"/>
      <c r="I50" s="10"/>
      <c r="J50" s="12"/>
      <c r="K50" s="1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30" customHeight="1">
      <c r="A51" s="36">
        <v>48</v>
      </c>
      <c r="B51" s="63" t="s">
        <v>107</v>
      </c>
      <c r="C51" s="69" t="s">
        <v>318</v>
      </c>
      <c r="D51" s="64">
        <v>180000</v>
      </c>
      <c r="E51" s="65" t="s">
        <v>157</v>
      </c>
      <c r="F51" s="68" t="s">
        <v>135</v>
      </c>
      <c r="G51" s="28" t="s">
        <v>272</v>
      </c>
      <c r="H51" s="8"/>
      <c r="I51" s="10"/>
      <c r="J51" s="12"/>
      <c r="K51" s="11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30" customHeight="1">
      <c r="A52" s="36">
        <v>49</v>
      </c>
      <c r="B52" s="63" t="s">
        <v>107</v>
      </c>
      <c r="C52" s="69" t="s">
        <v>149</v>
      </c>
      <c r="D52" s="64">
        <v>16716</v>
      </c>
      <c r="E52" s="65" t="s">
        <v>158</v>
      </c>
      <c r="F52" s="68" t="s">
        <v>150</v>
      </c>
      <c r="G52" s="28" t="s">
        <v>292</v>
      </c>
      <c r="H52" s="8"/>
      <c r="I52" s="10"/>
      <c r="J52" s="12"/>
      <c r="K52" s="1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30" customHeight="1">
      <c r="A53" s="36">
        <v>50</v>
      </c>
      <c r="B53" s="63" t="s">
        <v>107</v>
      </c>
      <c r="C53" s="69" t="s">
        <v>151</v>
      </c>
      <c r="D53" s="64">
        <v>18000</v>
      </c>
      <c r="E53" s="65" t="s">
        <v>158</v>
      </c>
      <c r="F53" s="68" t="s">
        <v>153</v>
      </c>
      <c r="G53" s="28" t="s">
        <v>293</v>
      </c>
      <c r="H53" s="8"/>
      <c r="I53" s="10"/>
      <c r="J53" s="12"/>
      <c r="K53" s="11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30" customHeight="1">
      <c r="A54" s="36">
        <v>51</v>
      </c>
      <c r="B54" s="63" t="s">
        <v>107</v>
      </c>
      <c r="C54" s="69" t="s">
        <v>152</v>
      </c>
      <c r="D54" s="64">
        <v>126000</v>
      </c>
      <c r="E54" s="65" t="s">
        <v>158</v>
      </c>
      <c r="F54" s="68" t="s">
        <v>139</v>
      </c>
      <c r="G54" s="28" t="s">
        <v>266</v>
      </c>
      <c r="H54" s="8"/>
      <c r="I54" s="10"/>
      <c r="J54" s="12"/>
      <c r="K54" s="1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30" customHeight="1" thickBot="1">
      <c r="A55" s="101" t="s">
        <v>9</v>
      </c>
      <c r="B55" s="102"/>
      <c r="C55" s="103"/>
      <c r="D55" s="35">
        <f>SUM(D4:D54)</f>
        <v>31298510</v>
      </c>
      <c r="E55" s="104" t="s">
        <v>8</v>
      </c>
      <c r="F55" s="102"/>
      <c r="G55" s="105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4.25">
      <c r="A56" s="8"/>
      <c r="B56" s="8"/>
      <c r="C56" s="8"/>
      <c r="D56" s="13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4.25">
      <c r="A57" s="8"/>
      <c r="B57" s="8"/>
      <c r="C57" s="8"/>
      <c r="D57" s="13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4.25">
      <c r="A58" s="8"/>
      <c r="B58" s="8"/>
      <c r="C58" s="8"/>
      <c r="D58" s="13"/>
      <c r="E58" s="8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4.25">
      <c r="A59" s="8"/>
      <c r="B59" s="8"/>
      <c r="C59" s="8"/>
      <c r="D59" s="13"/>
      <c r="E59" s="8"/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4.25">
      <c r="A60" s="8"/>
      <c r="B60" s="8"/>
      <c r="C60" s="8"/>
      <c r="D60" s="13"/>
      <c r="E60" s="8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4.25">
      <c r="A61" s="8"/>
      <c r="B61" s="8"/>
      <c r="C61" s="8"/>
      <c r="D61" s="13"/>
      <c r="E61" s="8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4.25">
      <c r="A62" s="8"/>
      <c r="B62" s="8"/>
      <c r="C62" s="8"/>
      <c r="D62" s="13"/>
      <c r="E62" s="8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4.25">
      <c r="A63" s="8"/>
      <c r="B63" s="8"/>
      <c r="C63" s="8"/>
      <c r="D63" s="13"/>
      <c r="E63" s="8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4.25">
      <c r="A64" s="8"/>
      <c r="B64" s="8"/>
      <c r="C64" s="8"/>
      <c r="D64" s="13"/>
      <c r="E64" s="8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4.25">
      <c r="A65" s="8"/>
      <c r="B65" s="8"/>
      <c r="C65" s="8"/>
      <c r="D65" s="13"/>
      <c r="E65" s="8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4.25">
      <c r="A66" s="8"/>
      <c r="B66" s="8"/>
      <c r="C66" s="8"/>
      <c r="D66" s="13"/>
      <c r="E66" s="8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4.25">
      <c r="A67" s="8"/>
      <c r="B67" s="8"/>
      <c r="C67" s="8"/>
      <c r="D67" s="13"/>
      <c r="E67" s="8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4.25">
      <c r="A68" s="8"/>
      <c r="B68" s="8"/>
      <c r="C68" s="8"/>
      <c r="D68" s="13"/>
      <c r="E68" s="8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4.25">
      <c r="A69" s="8"/>
      <c r="B69" s="8"/>
      <c r="C69" s="8"/>
      <c r="D69" s="13"/>
      <c r="E69" s="8"/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4.25">
      <c r="A70" s="8"/>
      <c r="B70" s="8"/>
      <c r="C70" s="8"/>
      <c r="D70" s="13"/>
      <c r="E70" s="8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4.25">
      <c r="A71" s="8"/>
      <c r="B71" s="8"/>
      <c r="C71" s="8"/>
      <c r="D71" s="13"/>
      <c r="E71" s="8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4.25">
      <c r="A72" s="8"/>
      <c r="B72" s="8"/>
      <c r="C72" s="8"/>
      <c r="D72" s="13"/>
      <c r="E72" s="8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4.25">
      <c r="A73" s="8"/>
      <c r="B73" s="8"/>
      <c r="C73" s="8"/>
      <c r="D73" s="13"/>
      <c r="E73" s="8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4.25">
      <c r="A74" s="8"/>
      <c r="B74" s="8"/>
      <c r="C74" s="8"/>
      <c r="D74" s="13"/>
      <c r="E74" s="8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4.25">
      <c r="A75" s="8"/>
      <c r="B75" s="8"/>
      <c r="C75" s="8"/>
      <c r="D75" s="13"/>
      <c r="E75" s="8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4.25">
      <c r="A76" s="8"/>
      <c r="B76" s="8"/>
      <c r="C76" s="8"/>
      <c r="D76" s="13"/>
      <c r="E76" s="8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4.25">
      <c r="A77" s="8"/>
      <c r="B77" s="8"/>
      <c r="C77" s="8"/>
      <c r="D77" s="13"/>
      <c r="E77" s="8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4.25">
      <c r="A78" s="8"/>
      <c r="B78" s="8"/>
      <c r="C78" s="8"/>
      <c r="D78" s="13"/>
      <c r="E78" s="8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4.25">
      <c r="A79" s="8"/>
      <c r="B79" s="8"/>
      <c r="C79" s="8"/>
      <c r="D79" s="13"/>
      <c r="E79" s="8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4.25">
      <c r="A80" s="8"/>
      <c r="B80" s="8"/>
      <c r="C80" s="8"/>
      <c r="D80" s="13"/>
      <c r="E80" s="8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4.25">
      <c r="A81" s="8"/>
      <c r="B81" s="8"/>
      <c r="C81" s="8"/>
      <c r="D81" s="13"/>
      <c r="E81" s="8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4.25">
      <c r="A82" s="8"/>
      <c r="B82" s="8"/>
      <c r="C82" s="8"/>
      <c r="D82" s="13"/>
      <c r="E82" s="8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4.25">
      <c r="A83" s="8"/>
      <c r="B83" s="8"/>
      <c r="C83" s="8"/>
      <c r="D83" s="13"/>
      <c r="E83" s="8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4.25">
      <c r="A84" s="8"/>
      <c r="B84" s="8"/>
      <c r="C84" s="8"/>
      <c r="D84" s="13"/>
      <c r="E84" s="8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4.25">
      <c r="A85" s="8"/>
      <c r="B85" s="8"/>
      <c r="C85" s="8"/>
      <c r="D85" s="13"/>
      <c r="E85" s="8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4.25">
      <c r="A86" s="8"/>
      <c r="B86" s="8"/>
      <c r="C86" s="8"/>
      <c r="D86" s="13"/>
      <c r="E86" s="8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4.25">
      <c r="A87" s="8"/>
      <c r="B87" s="8"/>
      <c r="C87" s="8"/>
      <c r="D87" s="13"/>
      <c r="E87" s="8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4.25">
      <c r="A88" s="8"/>
      <c r="B88" s="8"/>
      <c r="C88" s="8"/>
      <c r="D88" s="13"/>
      <c r="E88" s="8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4.25">
      <c r="A89" s="8"/>
      <c r="B89" s="8"/>
      <c r="C89" s="8"/>
      <c r="D89" s="13"/>
      <c r="E89" s="8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4.25">
      <c r="A90" s="8"/>
      <c r="B90" s="8"/>
      <c r="C90" s="8"/>
      <c r="D90" s="13"/>
      <c r="E90" s="8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4.25">
      <c r="A91" s="8"/>
      <c r="B91" s="8"/>
      <c r="C91" s="8"/>
      <c r="D91" s="13"/>
      <c r="E91" s="8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4.25">
      <c r="A92" s="8"/>
      <c r="B92" s="8"/>
      <c r="C92" s="8"/>
      <c r="D92" s="13"/>
      <c r="E92" s="8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4.25">
      <c r="A93" s="8"/>
      <c r="B93" s="8"/>
      <c r="C93" s="8"/>
      <c r="D93" s="13"/>
      <c r="E93" s="8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4.25">
      <c r="A94" s="8"/>
      <c r="B94" s="8"/>
      <c r="C94" s="8"/>
      <c r="D94" s="13"/>
      <c r="E94" s="8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4.25">
      <c r="A95" s="8"/>
      <c r="B95" s="8"/>
      <c r="C95" s="8"/>
      <c r="D95" s="13"/>
      <c r="E95" s="8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4.25">
      <c r="A96" s="8"/>
      <c r="B96" s="8"/>
      <c r="C96" s="8"/>
      <c r="D96" s="13"/>
      <c r="E96" s="8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4.25">
      <c r="A97" s="8"/>
      <c r="B97" s="8"/>
      <c r="C97" s="8"/>
      <c r="D97" s="13"/>
      <c r="E97" s="8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4.25">
      <c r="A98" s="8"/>
      <c r="B98" s="8"/>
      <c r="C98" s="8"/>
      <c r="D98" s="13"/>
      <c r="E98" s="8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4.25">
      <c r="A99" s="8"/>
      <c r="B99" s="8"/>
      <c r="C99" s="8"/>
      <c r="D99" s="13"/>
      <c r="E99" s="8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4.25">
      <c r="A100" s="8"/>
      <c r="B100" s="8"/>
      <c r="C100" s="8"/>
      <c r="D100" s="13"/>
      <c r="E100" s="8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4.25">
      <c r="A101" s="8"/>
      <c r="B101" s="8"/>
      <c r="C101" s="8"/>
      <c r="D101" s="13"/>
      <c r="E101" s="8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4.25">
      <c r="A102" s="8"/>
      <c r="B102" s="8"/>
      <c r="C102" s="8"/>
      <c r="D102" s="13"/>
      <c r="E102" s="8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4.25">
      <c r="A103" s="8"/>
      <c r="B103" s="8"/>
      <c r="C103" s="8"/>
      <c r="D103" s="13"/>
      <c r="E103" s="8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4.25">
      <c r="A104" s="8"/>
      <c r="B104" s="8"/>
      <c r="C104" s="8"/>
      <c r="D104" s="13"/>
      <c r="E104" s="8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4.25">
      <c r="A105" s="8"/>
      <c r="B105" s="8"/>
      <c r="C105" s="8"/>
      <c r="D105" s="13"/>
      <c r="E105" s="8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4.25">
      <c r="A106" s="8"/>
      <c r="B106" s="8"/>
      <c r="C106" s="8"/>
      <c r="D106" s="13"/>
      <c r="E106" s="8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4.25">
      <c r="A107" s="8"/>
      <c r="B107" s="8"/>
      <c r="C107" s="8"/>
      <c r="D107" s="13"/>
      <c r="E107" s="8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4.25">
      <c r="A108" s="8"/>
      <c r="B108" s="8"/>
      <c r="C108" s="8"/>
      <c r="D108" s="13"/>
      <c r="E108" s="8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4.25">
      <c r="A109" s="8"/>
      <c r="B109" s="8"/>
      <c r="C109" s="8"/>
      <c r="D109" s="13"/>
      <c r="E109" s="8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4.25">
      <c r="A110" s="8"/>
      <c r="B110" s="8"/>
      <c r="C110" s="8"/>
      <c r="D110" s="13"/>
      <c r="E110" s="8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4.25">
      <c r="A111" s="8"/>
      <c r="B111" s="8"/>
      <c r="C111" s="8"/>
      <c r="D111" s="13"/>
      <c r="E111" s="8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4.25">
      <c r="A112" s="8"/>
      <c r="B112" s="8"/>
      <c r="C112" s="8"/>
      <c r="D112" s="13"/>
      <c r="E112" s="8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4.25">
      <c r="A113" s="8"/>
      <c r="B113" s="8"/>
      <c r="C113" s="8"/>
      <c r="D113" s="13"/>
      <c r="E113" s="8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4.25">
      <c r="A114" s="8"/>
      <c r="B114" s="8"/>
      <c r="C114" s="8"/>
      <c r="D114" s="13"/>
      <c r="E114" s="8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4.25">
      <c r="A115" s="8"/>
      <c r="B115" s="8"/>
      <c r="C115" s="8"/>
      <c r="D115" s="13"/>
      <c r="E115" s="8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4.25">
      <c r="A116" s="8"/>
      <c r="B116" s="8"/>
      <c r="C116" s="8"/>
      <c r="D116" s="13"/>
      <c r="E116" s="8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4.25">
      <c r="A117" s="8"/>
      <c r="B117" s="8"/>
      <c r="C117" s="8"/>
      <c r="D117" s="13"/>
      <c r="E117" s="8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4.25">
      <c r="A118" s="8"/>
      <c r="B118" s="8"/>
      <c r="C118" s="8"/>
      <c r="D118" s="13"/>
      <c r="E118" s="8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4.25">
      <c r="A119" s="8"/>
      <c r="B119" s="8"/>
      <c r="C119" s="8"/>
      <c r="D119" s="13"/>
      <c r="E119" s="8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4.25">
      <c r="A120" s="8"/>
      <c r="B120" s="8"/>
      <c r="C120" s="8"/>
      <c r="D120" s="13"/>
      <c r="E120" s="8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4.25">
      <c r="A121" s="8"/>
      <c r="B121" s="8"/>
      <c r="C121" s="8"/>
      <c r="D121" s="13"/>
      <c r="E121" s="8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4.25">
      <c r="A122" s="8"/>
      <c r="B122" s="8"/>
      <c r="C122" s="8"/>
      <c r="D122" s="13"/>
      <c r="E122" s="8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4.25">
      <c r="A123" s="8"/>
      <c r="B123" s="8"/>
      <c r="C123" s="8"/>
      <c r="D123" s="13"/>
      <c r="E123" s="8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4.25">
      <c r="A124" s="8"/>
      <c r="B124" s="8"/>
      <c r="C124" s="8"/>
      <c r="D124" s="13"/>
      <c r="E124" s="8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4.25">
      <c r="A125" s="8"/>
      <c r="B125" s="8"/>
      <c r="C125" s="8"/>
      <c r="D125" s="13"/>
      <c r="E125" s="8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4.25">
      <c r="A126" s="8"/>
      <c r="B126" s="8"/>
      <c r="C126" s="8"/>
      <c r="D126" s="13"/>
      <c r="E126" s="8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4.25">
      <c r="A127" s="8"/>
      <c r="B127" s="8"/>
      <c r="C127" s="8"/>
      <c r="D127" s="13"/>
      <c r="E127" s="8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4.25">
      <c r="A128" s="8"/>
      <c r="B128" s="8"/>
      <c r="C128" s="8"/>
      <c r="D128" s="13"/>
      <c r="E128" s="8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4.25">
      <c r="A129" s="8"/>
      <c r="B129" s="8"/>
      <c r="C129" s="8"/>
      <c r="D129" s="13"/>
      <c r="E129" s="8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4.25">
      <c r="A130" s="8"/>
      <c r="B130" s="8"/>
      <c r="C130" s="8"/>
      <c r="D130" s="13"/>
      <c r="E130" s="8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4.25">
      <c r="A131" s="8"/>
      <c r="B131" s="8"/>
      <c r="C131" s="8"/>
      <c r="D131" s="13"/>
      <c r="E131" s="8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4.25">
      <c r="A132" s="8"/>
      <c r="B132" s="8"/>
      <c r="C132" s="8"/>
      <c r="D132" s="13"/>
      <c r="E132" s="8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4.25">
      <c r="A133" s="8"/>
      <c r="B133" s="8"/>
      <c r="C133" s="8"/>
      <c r="D133" s="13"/>
      <c r="E133" s="8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4.25">
      <c r="A134" s="8"/>
      <c r="B134" s="8"/>
      <c r="C134" s="8"/>
      <c r="D134" s="13"/>
      <c r="E134" s="8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4.25">
      <c r="A135" s="8"/>
      <c r="B135" s="8"/>
      <c r="C135" s="8"/>
      <c r="D135" s="13"/>
      <c r="E135" s="8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4.25">
      <c r="A136" s="8"/>
      <c r="B136" s="8"/>
      <c r="C136" s="8"/>
      <c r="D136" s="13"/>
      <c r="E136" s="8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4.25">
      <c r="A137" s="8"/>
      <c r="B137" s="8"/>
      <c r="C137" s="8"/>
      <c r="D137" s="13"/>
      <c r="E137" s="8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4.25">
      <c r="A138" s="8"/>
      <c r="B138" s="8"/>
      <c r="C138" s="8"/>
      <c r="D138" s="13"/>
      <c r="E138" s="8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4.25">
      <c r="A139" s="8"/>
      <c r="B139" s="8"/>
      <c r="C139" s="8"/>
      <c r="D139" s="13"/>
      <c r="E139" s="8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4.25">
      <c r="A140" s="8"/>
      <c r="B140" s="8"/>
      <c r="C140" s="8"/>
      <c r="D140" s="13"/>
      <c r="E140" s="8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4.25">
      <c r="A141" s="8"/>
      <c r="B141" s="8"/>
      <c r="C141" s="8"/>
      <c r="D141" s="13"/>
      <c r="E141" s="8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4.25">
      <c r="A142" s="8"/>
      <c r="B142" s="8"/>
      <c r="C142" s="8"/>
      <c r="D142" s="13"/>
      <c r="E142" s="8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4.25">
      <c r="A143" s="8"/>
      <c r="B143" s="8"/>
      <c r="C143" s="8"/>
      <c r="D143" s="13"/>
      <c r="E143" s="8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4.25">
      <c r="A144" s="8"/>
      <c r="B144" s="8"/>
      <c r="C144" s="8"/>
      <c r="D144" s="13"/>
      <c r="E144" s="8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4.25">
      <c r="A145" s="8"/>
      <c r="B145" s="8"/>
      <c r="C145" s="8"/>
      <c r="D145" s="13"/>
      <c r="E145" s="8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4.25">
      <c r="A146" s="8"/>
      <c r="B146" s="8"/>
      <c r="C146" s="8"/>
      <c r="D146" s="13"/>
      <c r="E146" s="8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4.25">
      <c r="A147" s="8"/>
      <c r="B147" s="8"/>
      <c r="C147" s="8"/>
      <c r="D147" s="13"/>
      <c r="E147" s="8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4.25">
      <c r="A148" s="8"/>
      <c r="B148" s="8"/>
      <c r="C148" s="8"/>
      <c r="D148" s="13"/>
      <c r="E148" s="8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4.25">
      <c r="A149" s="8"/>
      <c r="B149" s="8"/>
      <c r="C149" s="8"/>
      <c r="D149" s="13"/>
      <c r="E149" s="8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4.25">
      <c r="A150" s="8"/>
      <c r="B150" s="8"/>
      <c r="C150" s="8"/>
      <c r="D150" s="13"/>
      <c r="E150" s="8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4.25">
      <c r="A151" s="8"/>
      <c r="B151" s="8"/>
      <c r="C151" s="8"/>
      <c r="D151" s="13"/>
      <c r="E151" s="8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4.25">
      <c r="A152" s="8"/>
      <c r="B152" s="8"/>
      <c r="C152" s="8"/>
      <c r="D152" s="13"/>
      <c r="E152" s="8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4.25">
      <c r="A153" s="8"/>
      <c r="B153" s="8"/>
      <c r="C153" s="8"/>
      <c r="D153" s="13"/>
      <c r="E153" s="8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4.25">
      <c r="A154" s="8"/>
      <c r="B154" s="8"/>
      <c r="C154" s="8"/>
      <c r="D154" s="13"/>
      <c r="E154" s="8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4.25">
      <c r="A155" s="8"/>
      <c r="B155" s="8"/>
      <c r="C155" s="8"/>
      <c r="D155" s="13"/>
      <c r="E155" s="8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4.25">
      <c r="A156" s="8"/>
      <c r="B156" s="8"/>
      <c r="C156" s="8"/>
      <c r="D156" s="13"/>
      <c r="E156" s="8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4.25">
      <c r="A157" s="8"/>
      <c r="B157" s="8"/>
      <c r="C157" s="8"/>
      <c r="D157" s="13"/>
      <c r="E157" s="8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4.25">
      <c r="A158" s="8"/>
      <c r="B158" s="8"/>
      <c r="C158" s="8"/>
      <c r="D158" s="13"/>
      <c r="E158" s="8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4.25">
      <c r="A159" s="8"/>
      <c r="B159" s="8"/>
      <c r="C159" s="8"/>
      <c r="D159" s="13"/>
      <c r="E159" s="8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4.25">
      <c r="A160" s="8"/>
      <c r="B160" s="8"/>
      <c r="C160" s="8"/>
      <c r="D160" s="13"/>
      <c r="E160" s="8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4.25">
      <c r="A161" s="8"/>
      <c r="B161" s="8"/>
      <c r="C161" s="8"/>
      <c r="D161" s="13"/>
      <c r="E161" s="8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4.25">
      <c r="A162" s="8"/>
      <c r="B162" s="8"/>
      <c r="C162" s="8"/>
      <c r="D162" s="13"/>
      <c r="E162" s="8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4.25">
      <c r="A163" s="8"/>
      <c r="B163" s="8"/>
      <c r="C163" s="8"/>
      <c r="D163" s="13"/>
      <c r="E163" s="8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4.25">
      <c r="A164" s="8"/>
      <c r="B164" s="8"/>
      <c r="C164" s="8"/>
      <c r="D164" s="13"/>
      <c r="E164" s="8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4.25">
      <c r="A165" s="8"/>
      <c r="B165" s="8"/>
      <c r="C165" s="8"/>
      <c r="D165" s="13"/>
      <c r="E165" s="8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4.25">
      <c r="A166" s="8"/>
      <c r="B166" s="8"/>
      <c r="C166" s="8"/>
      <c r="D166" s="13"/>
      <c r="E166" s="8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4.25">
      <c r="A167" s="8"/>
      <c r="B167" s="8"/>
      <c r="C167" s="8"/>
      <c r="D167" s="13"/>
      <c r="E167" s="8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4.25">
      <c r="A168" s="8"/>
      <c r="B168" s="8"/>
      <c r="C168" s="8"/>
      <c r="D168" s="13"/>
      <c r="E168" s="8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4.25">
      <c r="A169" s="8"/>
      <c r="B169" s="8"/>
      <c r="C169" s="8"/>
      <c r="D169" s="13"/>
      <c r="E169" s="8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4.25">
      <c r="A170" s="8"/>
      <c r="B170" s="8"/>
      <c r="C170" s="8"/>
      <c r="D170" s="13"/>
      <c r="E170" s="8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4.25">
      <c r="A171" s="8"/>
      <c r="B171" s="8"/>
      <c r="C171" s="8"/>
      <c r="D171" s="13"/>
      <c r="E171" s="8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4.25">
      <c r="A172" s="8"/>
      <c r="B172" s="8"/>
      <c r="C172" s="8"/>
      <c r="D172" s="13"/>
      <c r="E172" s="8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4.25">
      <c r="A173" s="8"/>
      <c r="B173" s="8"/>
      <c r="C173" s="8"/>
      <c r="D173" s="13"/>
      <c r="E173" s="8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4.25">
      <c r="A174" s="8"/>
      <c r="B174" s="8"/>
      <c r="C174" s="8"/>
      <c r="D174" s="13"/>
      <c r="E174" s="8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4.25">
      <c r="A175" s="8"/>
      <c r="B175" s="8"/>
      <c r="C175" s="8"/>
      <c r="D175" s="13"/>
      <c r="E175" s="8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4.25">
      <c r="A176" s="8"/>
      <c r="B176" s="8"/>
      <c r="C176" s="8"/>
      <c r="D176" s="13"/>
      <c r="E176" s="8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4.25">
      <c r="A177" s="8"/>
      <c r="B177" s="8"/>
      <c r="C177" s="8"/>
      <c r="D177" s="13"/>
      <c r="E177" s="8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4.25">
      <c r="A178" s="8"/>
      <c r="B178" s="8"/>
      <c r="C178" s="8"/>
      <c r="D178" s="13"/>
      <c r="E178" s="8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4.25">
      <c r="A179" s="8"/>
      <c r="B179" s="8"/>
      <c r="C179" s="8"/>
      <c r="D179" s="13"/>
      <c r="E179" s="8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4.25">
      <c r="A180" s="8"/>
      <c r="B180" s="8"/>
      <c r="C180" s="8"/>
      <c r="D180" s="13"/>
      <c r="E180" s="8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4.25">
      <c r="A181" s="8"/>
      <c r="B181" s="8"/>
      <c r="C181" s="8"/>
      <c r="D181" s="13"/>
      <c r="E181" s="8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4.25">
      <c r="A182" s="8"/>
      <c r="B182" s="8"/>
      <c r="C182" s="8"/>
      <c r="D182" s="13"/>
      <c r="E182" s="8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4.25">
      <c r="A183" s="8"/>
      <c r="B183" s="8"/>
      <c r="C183" s="8"/>
      <c r="D183" s="13"/>
      <c r="E183" s="8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4.25">
      <c r="A184" s="8"/>
      <c r="B184" s="8"/>
      <c r="C184" s="8"/>
      <c r="D184" s="13"/>
      <c r="E184" s="8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4.25">
      <c r="A185" s="8"/>
      <c r="B185" s="8"/>
      <c r="C185" s="8"/>
      <c r="D185" s="13"/>
      <c r="E185" s="8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4.25">
      <c r="A186" s="8"/>
      <c r="B186" s="8"/>
      <c r="C186" s="8"/>
      <c r="D186" s="13"/>
      <c r="E186" s="8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4.25">
      <c r="A187" s="8"/>
      <c r="B187" s="8"/>
      <c r="C187" s="8"/>
      <c r="D187" s="13"/>
      <c r="E187" s="8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4.25">
      <c r="A188" s="8"/>
      <c r="B188" s="8"/>
      <c r="C188" s="8"/>
      <c r="D188" s="13"/>
      <c r="E188" s="8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4.25">
      <c r="A189" s="8"/>
      <c r="B189" s="8"/>
      <c r="C189" s="8"/>
      <c r="D189" s="13"/>
      <c r="E189" s="8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4.25">
      <c r="A190" s="8"/>
      <c r="B190" s="8"/>
      <c r="C190" s="8"/>
      <c r="D190" s="13"/>
      <c r="E190" s="8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4.25">
      <c r="A191" s="8"/>
      <c r="B191" s="8"/>
      <c r="C191" s="8"/>
      <c r="D191" s="13"/>
      <c r="E191" s="8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4.25">
      <c r="A192" s="8"/>
      <c r="B192" s="8"/>
      <c r="C192" s="8"/>
      <c r="D192" s="13"/>
      <c r="E192" s="8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4.25">
      <c r="A193" s="8"/>
      <c r="B193" s="8"/>
      <c r="C193" s="8"/>
      <c r="D193" s="13"/>
      <c r="E193" s="8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4.25">
      <c r="A194" s="8"/>
      <c r="B194" s="8"/>
      <c r="C194" s="8"/>
      <c r="D194" s="13"/>
      <c r="E194" s="8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4.25">
      <c r="A195" s="8"/>
      <c r="B195" s="8"/>
      <c r="C195" s="8"/>
      <c r="D195" s="13"/>
      <c r="E195" s="8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4.25">
      <c r="A196" s="8"/>
      <c r="B196" s="8"/>
      <c r="C196" s="8"/>
      <c r="D196" s="13"/>
      <c r="E196" s="8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4.25">
      <c r="A197" s="8"/>
      <c r="B197" s="8"/>
      <c r="C197" s="8"/>
      <c r="D197" s="13"/>
      <c r="E197" s="8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4.25">
      <c r="A198" s="8"/>
      <c r="B198" s="8"/>
      <c r="C198" s="8"/>
      <c r="D198" s="13"/>
      <c r="E198" s="8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4.25">
      <c r="A199" s="8"/>
      <c r="B199" s="8"/>
      <c r="C199" s="8"/>
      <c r="D199" s="13"/>
      <c r="E199" s="8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4.25">
      <c r="A200" s="8"/>
      <c r="B200" s="8"/>
      <c r="C200" s="8"/>
      <c r="D200" s="13"/>
      <c r="E200" s="8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4.25">
      <c r="A201" s="8"/>
      <c r="B201" s="8"/>
      <c r="C201" s="8"/>
      <c r="D201" s="13"/>
      <c r="E201" s="8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4.25">
      <c r="A202" s="8"/>
      <c r="B202" s="8"/>
      <c r="C202" s="8"/>
      <c r="D202" s="13"/>
      <c r="E202" s="8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4.25">
      <c r="A203" s="8"/>
      <c r="B203" s="8"/>
      <c r="C203" s="8"/>
      <c r="D203" s="13"/>
      <c r="E203" s="8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4.25">
      <c r="A204" s="8"/>
      <c r="B204" s="8"/>
      <c r="C204" s="8"/>
      <c r="D204" s="13"/>
      <c r="E204" s="8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4.25">
      <c r="A205" s="8"/>
      <c r="B205" s="8"/>
      <c r="C205" s="8"/>
      <c r="D205" s="13"/>
      <c r="E205" s="8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4.25">
      <c r="A206" s="8"/>
      <c r="B206" s="8"/>
      <c r="C206" s="8"/>
      <c r="D206" s="13"/>
      <c r="E206" s="8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4.25">
      <c r="A207" s="8"/>
      <c r="B207" s="8"/>
      <c r="C207" s="8"/>
      <c r="D207" s="13"/>
      <c r="E207" s="8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4.25">
      <c r="A208" s="8"/>
      <c r="B208" s="8"/>
      <c r="C208" s="8"/>
      <c r="D208" s="13"/>
      <c r="E208" s="8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4.25">
      <c r="A209" s="8"/>
      <c r="B209" s="8"/>
      <c r="C209" s="8"/>
      <c r="D209" s="13"/>
      <c r="E209" s="8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4.25">
      <c r="A210" s="8"/>
      <c r="B210" s="8"/>
      <c r="C210" s="8"/>
      <c r="D210" s="13"/>
      <c r="E210" s="8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4.25">
      <c r="A211" s="8"/>
      <c r="B211" s="8"/>
      <c r="C211" s="8"/>
      <c r="D211" s="13"/>
      <c r="E211" s="8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4.25">
      <c r="A212" s="8"/>
      <c r="B212" s="8"/>
      <c r="C212" s="8"/>
      <c r="D212" s="13"/>
      <c r="E212" s="8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4.25">
      <c r="A213" s="8"/>
      <c r="B213" s="8"/>
      <c r="C213" s="8"/>
      <c r="D213" s="13"/>
      <c r="E213" s="8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4.25">
      <c r="A214" s="8"/>
      <c r="B214" s="8"/>
      <c r="C214" s="8"/>
      <c r="D214" s="13"/>
      <c r="E214" s="8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4.25">
      <c r="A215" s="8"/>
      <c r="B215" s="8"/>
      <c r="C215" s="8"/>
      <c r="D215" s="13"/>
      <c r="E215" s="8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4.25">
      <c r="A216" s="8"/>
      <c r="B216" s="8"/>
      <c r="C216" s="8"/>
      <c r="D216" s="13"/>
      <c r="E216" s="8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4.25">
      <c r="A217" s="8"/>
      <c r="B217" s="8"/>
      <c r="C217" s="8"/>
      <c r="D217" s="13"/>
      <c r="E217" s="8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4.25">
      <c r="A218" s="8"/>
      <c r="B218" s="8"/>
      <c r="C218" s="8"/>
      <c r="D218" s="13"/>
      <c r="E218" s="8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4.25">
      <c r="A219" s="8"/>
      <c r="B219" s="8"/>
      <c r="C219" s="8"/>
      <c r="D219" s="13"/>
      <c r="E219" s="8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4.25">
      <c r="A220" s="8"/>
      <c r="B220" s="8"/>
      <c r="C220" s="8"/>
      <c r="D220" s="13"/>
      <c r="E220" s="8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4.25">
      <c r="A221" s="8"/>
      <c r="B221" s="8"/>
      <c r="C221" s="8"/>
      <c r="D221" s="13"/>
      <c r="E221" s="8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4.25">
      <c r="A222" s="8"/>
      <c r="B222" s="8"/>
      <c r="C222" s="8"/>
      <c r="D222" s="13"/>
      <c r="E222" s="8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4.25">
      <c r="A223" s="8"/>
      <c r="B223" s="8"/>
      <c r="C223" s="8"/>
      <c r="D223" s="13"/>
      <c r="E223" s="8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4.25">
      <c r="A224" s="8"/>
      <c r="B224" s="8"/>
      <c r="C224" s="8"/>
      <c r="D224" s="13"/>
      <c r="E224" s="8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4.25">
      <c r="A225" s="8"/>
      <c r="B225" s="8"/>
      <c r="C225" s="8"/>
      <c r="D225" s="13"/>
      <c r="E225" s="8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4.25">
      <c r="A226" s="8"/>
      <c r="B226" s="8"/>
      <c r="C226" s="8"/>
      <c r="D226" s="13"/>
      <c r="E226" s="8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4.25">
      <c r="A227" s="8"/>
      <c r="B227" s="8"/>
      <c r="C227" s="8"/>
      <c r="D227" s="13"/>
      <c r="E227" s="8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4.25">
      <c r="A228" s="8"/>
      <c r="B228" s="8"/>
      <c r="C228" s="8"/>
      <c r="D228" s="13"/>
      <c r="E228" s="8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4.25">
      <c r="A229" s="8"/>
      <c r="B229" s="8"/>
      <c r="C229" s="8"/>
      <c r="D229" s="13"/>
      <c r="E229" s="8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4.25">
      <c r="A230" s="8"/>
      <c r="B230" s="8"/>
      <c r="C230" s="8"/>
      <c r="D230" s="13"/>
      <c r="E230" s="8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4.25">
      <c r="A231" s="8"/>
      <c r="B231" s="8"/>
      <c r="C231" s="8"/>
      <c r="D231" s="13"/>
      <c r="E231" s="8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4.25">
      <c r="A232" s="8"/>
      <c r="B232" s="8"/>
      <c r="C232" s="8"/>
      <c r="D232" s="13"/>
      <c r="E232" s="8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4.25">
      <c r="A233" s="8"/>
      <c r="B233" s="8"/>
      <c r="C233" s="8"/>
      <c r="D233" s="13"/>
      <c r="E233" s="8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4.25">
      <c r="A234" s="8"/>
      <c r="B234" s="8"/>
      <c r="C234" s="8"/>
      <c r="D234" s="13"/>
      <c r="E234" s="8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4.25">
      <c r="A235" s="8"/>
      <c r="B235" s="8"/>
      <c r="C235" s="8"/>
      <c r="D235" s="13"/>
      <c r="E235" s="8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4.25">
      <c r="A236" s="8"/>
      <c r="B236" s="8"/>
      <c r="C236" s="8"/>
      <c r="D236" s="13"/>
      <c r="E236" s="8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4.25">
      <c r="A237" s="8"/>
      <c r="B237" s="8"/>
      <c r="C237" s="8"/>
      <c r="D237" s="13"/>
      <c r="E237" s="8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4.25">
      <c r="A238" s="8"/>
      <c r="B238" s="8"/>
      <c r="C238" s="8"/>
      <c r="D238" s="13"/>
      <c r="E238" s="8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4.25">
      <c r="A239" s="8"/>
      <c r="B239" s="8"/>
      <c r="C239" s="8"/>
      <c r="D239" s="13"/>
      <c r="E239" s="8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4.25">
      <c r="A240" s="8"/>
      <c r="B240" s="8"/>
      <c r="C240" s="8"/>
      <c r="D240" s="13"/>
      <c r="E240" s="8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4.25">
      <c r="A241" s="8"/>
      <c r="B241" s="8"/>
      <c r="C241" s="8"/>
      <c r="D241" s="13"/>
      <c r="E241" s="8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4.25">
      <c r="A242" s="8"/>
      <c r="B242" s="8"/>
      <c r="C242" s="8"/>
      <c r="D242" s="13"/>
      <c r="E242" s="8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4.25">
      <c r="A243" s="8"/>
      <c r="B243" s="8"/>
      <c r="C243" s="8"/>
      <c r="D243" s="13"/>
      <c r="E243" s="8"/>
      <c r="F243" s="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4.25">
      <c r="A244" s="8"/>
      <c r="B244" s="8"/>
      <c r="C244" s="8"/>
      <c r="D244" s="13"/>
      <c r="E244" s="8"/>
      <c r="F244" s="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4.25">
      <c r="A245" s="8"/>
      <c r="B245" s="8"/>
      <c r="C245" s="8"/>
      <c r="D245" s="13"/>
      <c r="E245" s="8"/>
      <c r="F245" s="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4.25">
      <c r="A246" s="8"/>
      <c r="B246" s="8"/>
      <c r="C246" s="8"/>
      <c r="D246" s="13"/>
      <c r="E246" s="8"/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4.25">
      <c r="A247" s="8"/>
      <c r="B247" s="8"/>
      <c r="C247" s="8"/>
      <c r="D247" s="13"/>
      <c r="E247" s="8"/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4.25">
      <c r="A248" s="8"/>
      <c r="B248" s="8"/>
      <c r="C248" s="8"/>
      <c r="D248" s="13"/>
      <c r="E248" s="8"/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4.25">
      <c r="A249" s="8"/>
      <c r="B249" s="8"/>
      <c r="C249" s="8"/>
      <c r="D249" s="13"/>
      <c r="E249" s="8"/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4.25">
      <c r="A250" s="8"/>
      <c r="B250" s="8"/>
      <c r="C250" s="8"/>
      <c r="D250" s="13"/>
      <c r="E250" s="8"/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4.25">
      <c r="A251" s="8"/>
      <c r="B251" s="8"/>
      <c r="C251" s="8"/>
      <c r="D251" s="13"/>
      <c r="E251" s="8"/>
      <c r="F251" s="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4.25">
      <c r="A252" s="8"/>
      <c r="B252" s="8"/>
      <c r="C252" s="8"/>
      <c r="D252" s="13"/>
      <c r="E252" s="8"/>
      <c r="F252" s="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4.25">
      <c r="A253" s="8"/>
      <c r="B253" s="8"/>
      <c r="C253" s="8"/>
      <c r="D253" s="13"/>
      <c r="E253" s="8"/>
      <c r="F253" s="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4.25">
      <c r="A254" s="8"/>
      <c r="B254" s="8"/>
      <c r="C254" s="8"/>
      <c r="D254" s="13"/>
      <c r="E254" s="8"/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4.25">
      <c r="A255" s="8"/>
      <c r="B255" s="8"/>
      <c r="C255" s="8"/>
      <c r="D255" s="13"/>
      <c r="E255" s="8"/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4.25">
      <c r="A256" s="8"/>
      <c r="B256" s="8"/>
      <c r="C256" s="8"/>
      <c r="D256" s="13"/>
      <c r="E256" s="8"/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4.25">
      <c r="A257" s="8"/>
      <c r="B257" s="8"/>
      <c r="C257" s="8"/>
      <c r="D257" s="13"/>
      <c r="E257" s="8"/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4.25">
      <c r="A258" s="8"/>
      <c r="B258" s="8"/>
      <c r="C258" s="8"/>
      <c r="D258" s="13"/>
      <c r="E258" s="8"/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4.25">
      <c r="A259" s="8"/>
      <c r="B259" s="8"/>
      <c r="C259" s="8"/>
      <c r="D259" s="13"/>
      <c r="E259" s="8"/>
      <c r="F259" s="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4.25">
      <c r="A260" s="8"/>
      <c r="B260" s="8"/>
      <c r="C260" s="8"/>
      <c r="D260" s="13"/>
      <c r="E260" s="8"/>
      <c r="F260" s="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4.25">
      <c r="A261" s="8"/>
      <c r="B261" s="8"/>
      <c r="C261" s="8"/>
      <c r="D261" s="13"/>
      <c r="E261" s="8"/>
      <c r="F261" s="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4.25">
      <c r="A262" s="8"/>
      <c r="B262" s="8"/>
      <c r="C262" s="8"/>
      <c r="D262" s="13"/>
      <c r="E262" s="8"/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4.25">
      <c r="A263" s="8"/>
      <c r="B263" s="8"/>
      <c r="C263" s="8"/>
      <c r="D263" s="13"/>
      <c r="E263" s="8"/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4.25">
      <c r="A264" s="8"/>
      <c r="B264" s="8"/>
      <c r="C264" s="8"/>
      <c r="D264" s="13"/>
      <c r="E264" s="8"/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4.25">
      <c r="A265" s="8"/>
      <c r="B265" s="8"/>
      <c r="C265" s="8"/>
      <c r="D265" s="13"/>
      <c r="E265" s="8"/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4.25">
      <c r="A266" s="8"/>
      <c r="B266" s="8"/>
      <c r="C266" s="8"/>
      <c r="D266" s="13"/>
      <c r="E266" s="8"/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4.25">
      <c r="A267" s="8"/>
      <c r="B267" s="8"/>
      <c r="C267" s="8"/>
      <c r="D267" s="13"/>
      <c r="E267" s="8"/>
      <c r="F267" s="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4.25">
      <c r="A268" s="8"/>
      <c r="B268" s="8"/>
      <c r="C268" s="8"/>
      <c r="D268" s="13"/>
      <c r="E268" s="8"/>
      <c r="F268" s="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4.25">
      <c r="A269" s="8"/>
      <c r="B269" s="8"/>
      <c r="C269" s="8"/>
      <c r="D269" s="13"/>
      <c r="E269" s="8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4.25">
      <c r="A270" s="8"/>
      <c r="B270" s="8"/>
      <c r="C270" s="8"/>
      <c r="D270" s="13"/>
      <c r="E270" s="8"/>
      <c r="F270" s="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4.25">
      <c r="A271" s="8"/>
      <c r="B271" s="8"/>
      <c r="C271" s="8"/>
      <c r="D271" s="13"/>
      <c r="E271" s="8"/>
      <c r="F271" s="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4.25">
      <c r="A272" s="8"/>
      <c r="B272" s="8"/>
      <c r="C272" s="8"/>
      <c r="D272" s="13"/>
      <c r="E272" s="8"/>
      <c r="F272" s="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4.25">
      <c r="A273" s="8"/>
      <c r="B273" s="8"/>
      <c r="C273" s="8"/>
      <c r="D273" s="13"/>
      <c r="E273" s="8"/>
      <c r="F273" s="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4.25">
      <c r="A274" s="8"/>
      <c r="B274" s="8"/>
      <c r="C274" s="8"/>
      <c r="D274" s="13"/>
      <c r="E274" s="8"/>
      <c r="F274" s="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4.25">
      <c r="A275" s="8"/>
      <c r="B275" s="8"/>
      <c r="C275" s="8"/>
      <c r="D275" s="13"/>
      <c r="E275" s="8"/>
      <c r="F275" s="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4.25">
      <c r="A276" s="8"/>
      <c r="B276" s="8"/>
      <c r="C276" s="8"/>
      <c r="D276" s="13"/>
      <c r="E276" s="8"/>
      <c r="F276" s="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4.25">
      <c r="A277" s="8"/>
      <c r="B277" s="8"/>
      <c r="C277" s="8"/>
      <c r="D277" s="13"/>
      <c r="E277" s="8"/>
      <c r="F277" s="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4.25">
      <c r="A278" s="8"/>
      <c r="B278" s="8"/>
      <c r="C278" s="8"/>
      <c r="D278" s="13"/>
      <c r="E278" s="8"/>
      <c r="F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4.25">
      <c r="A279" s="8"/>
      <c r="B279" s="8"/>
      <c r="C279" s="8"/>
      <c r="D279" s="13"/>
      <c r="E279" s="8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4.25">
      <c r="A280" s="8"/>
      <c r="B280" s="8"/>
      <c r="C280" s="8"/>
      <c r="D280" s="13"/>
      <c r="E280" s="8"/>
      <c r="F280" s="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4.25">
      <c r="A281" s="8"/>
      <c r="B281" s="8"/>
      <c r="C281" s="8"/>
      <c r="D281" s="13"/>
      <c r="E281" s="8"/>
      <c r="F281" s="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4.25">
      <c r="A282" s="8"/>
      <c r="B282" s="8"/>
      <c r="C282" s="8"/>
      <c r="D282" s="13"/>
      <c r="E282" s="8"/>
      <c r="F282" s="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4.25">
      <c r="A283" s="8"/>
      <c r="B283" s="8"/>
      <c r="C283" s="8"/>
      <c r="D283" s="13"/>
      <c r="E283" s="8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4.25">
      <c r="A284" s="8"/>
      <c r="B284" s="8"/>
      <c r="C284" s="8"/>
      <c r="D284" s="13"/>
      <c r="E284" s="8"/>
      <c r="F284" s="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4.25">
      <c r="A285" s="8"/>
      <c r="B285" s="8"/>
      <c r="C285" s="8"/>
      <c r="D285" s="13"/>
      <c r="E285" s="8"/>
      <c r="F285" s="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4.25">
      <c r="A286" s="8"/>
      <c r="B286" s="8"/>
      <c r="C286" s="8"/>
      <c r="D286" s="13"/>
      <c r="E286" s="8"/>
      <c r="F286" s="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4.25">
      <c r="A287" s="8"/>
      <c r="B287" s="8"/>
      <c r="C287" s="8"/>
      <c r="D287" s="13"/>
      <c r="E287" s="8"/>
      <c r="F287" s="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4.25">
      <c r="A288" s="8"/>
      <c r="B288" s="8"/>
      <c r="C288" s="8"/>
      <c r="D288" s="13"/>
      <c r="E288" s="8"/>
      <c r="F288" s="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4.25">
      <c r="A289" s="8"/>
      <c r="B289" s="8"/>
      <c r="C289" s="8"/>
      <c r="D289" s="13"/>
      <c r="E289" s="8"/>
      <c r="F289" s="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4.25">
      <c r="A290" s="8"/>
      <c r="B290" s="8"/>
      <c r="C290" s="8"/>
      <c r="D290" s="13"/>
      <c r="E290" s="8"/>
      <c r="F290" s="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4.25">
      <c r="A291" s="8"/>
      <c r="B291" s="8"/>
      <c r="C291" s="8"/>
      <c r="D291" s="13"/>
      <c r="E291" s="8"/>
      <c r="F291" s="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4.25">
      <c r="A292" s="8"/>
      <c r="B292" s="8"/>
      <c r="C292" s="8"/>
      <c r="D292" s="13"/>
      <c r="E292" s="8"/>
      <c r="F292" s="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4.25">
      <c r="A293" s="8"/>
      <c r="B293" s="8"/>
      <c r="C293" s="8"/>
      <c r="D293" s="13"/>
      <c r="E293" s="8"/>
      <c r="F293" s="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4.25">
      <c r="A294" s="8"/>
      <c r="B294" s="8"/>
      <c r="C294" s="8"/>
      <c r="D294" s="13"/>
      <c r="E294" s="8"/>
      <c r="F294" s="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4.25">
      <c r="A295" s="8"/>
      <c r="B295" s="8"/>
      <c r="C295" s="8"/>
      <c r="D295" s="13"/>
      <c r="E295" s="8"/>
      <c r="F295" s="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4.25">
      <c r="A296" s="8"/>
      <c r="B296" s="8"/>
      <c r="C296" s="8"/>
      <c r="D296" s="13"/>
      <c r="E296" s="8"/>
      <c r="F296" s="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4.25">
      <c r="A297" s="8"/>
      <c r="B297" s="8"/>
      <c r="C297" s="8"/>
      <c r="D297" s="13"/>
      <c r="E297" s="8"/>
      <c r="F297" s="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4.25">
      <c r="A298" s="8"/>
      <c r="B298" s="8"/>
      <c r="C298" s="8"/>
      <c r="D298" s="13"/>
      <c r="E298" s="8"/>
      <c r="F298" s="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4.25">
      <c r="A299" s="8"/>
      <c r="B299" s="8"/>
      <c r="C299" s="8"/>
      <c r="D299" s="13"/>
      <c r="E299" s="8"/>
      <c r="F299" s="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4.25">
      <c r="A300" s="8"/>
      <c r="B300" s="8"/>
      <c r="C300" s="8"/>
      <c r="D300" s="13"/>
      <c r="E300" s="8"/>
      <c r="F300" s="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4.25">
      <c r="A301" s="8"/>
      <c r="B301" s="8"/>
      <c r="C301" s="8"/>
      <c r="D301" s="13"/>
      <c r="E301" s="8"/>
      <c r="F301" s="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4.25">
      <c r="A302" s="8"/>
      <c r="B302" s="8"/>
      <c r="C302" s="8"/>
      <c r="D302" s="13"/>
      <c r="E302" s="8"/>
      <c r="F302" s="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4.25">
      <c r="A303" s="8"/>
      <c r="B303" s="8"/>
      <c r="C303" s="8"/>
      <c r="D303" s="13"/>
      <c r="E303" s="8"/>
      <c r="F303" s="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4.25">
      <c r="A304" s="8"/>
      <c r="B304" s="8"/>
      <c r="C304" s="8"/>
      <c r="D304" s="13"/>
      <c r="E304" s="8"/>
      <c r="F304" s="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4.25">
      <c r="A305" s="8"/>
      <c r="B305" s="8"/>
      <c r="C305" s="8"/>
      <c r="D305" s="13"/>
      <c r="E305" s="8"/>
      <c r="F305" s="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4.25">
      <c r="A306" s="8"/>
      <c r="B306" s="8"/>
      <c r="C306" s="8"/>
      <c r="D306" s="13"/>
      <c r="E306" s="8"/>
      <c r="F306" s="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4.25">
      <c r="A307" s="8"/>
      <c r="B307" s="8"/>
      <c r="C307" s="8"/>
      <c r="D307" s="13"/>
      <c r="E307" s="8"/>
      <c r="F307" s="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4.25">
      <c r="A308" s="8"/>
      <c r="B308" s="8"/>
      <c r="C308" s="8"/>
      <c r="D308" s="13"/>
      <c r="E308" s="8"/>
      <c r="F308" s="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4.25">
      <c r="A309" s="8"/>
      <c r="B309" s="8"/>
      <c r="C309" s="8"/>
      <c r="D309" s="13"/>
      <c r="E309" s="8"/>
      <c r="F309" s="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4.25">
      <c r="A310" s="8"/>
      <c r="B310" s="8"/>
      <c r="C310" s="8"/>
      <c r="D310" s="13"/>
      <c r="E310" s="8"/>
      <c r="F310" s="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4.25">
      <c r="A311" s="8"/>
      <c r="B311" s="8"/>
      <c r="C311" s="8"/>
      <c r="D311" s="13"/>
      <c r="E311" s="8"/>
      <c r="F311" s="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4.25">
      <c r="A312" s="8"/>
      <c r="B312" s="8"/>
      <c r="C312" s="8"/>
      <c r="D312" s="13"/>
      <c r="E312" s="8"/>
      <c r="F312" s="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4.25">
      <c r="A313" s="8"/>
      <c r="B313" s="8"/>
      <c r="C313" s="8"/>
      <c r="D313" s="13"/>
      <c r="E313" s="8"/>
      <c r="F313" s="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4.25">
      <c r="A314" s="8"/>
      <c r="B314" s="8"/>
      <c r="C314" s="8"/>
      <c r="D314" s="13"/>
      <c r="E314" s="8"/>
      <c r="F314" s="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4.25">
      <c r="A315" s="8"/>
      <c r="B315" s="8"/>
      <c r="C315" s="8"/>
      <c r="D315" s="13"/>
      <c r="E315" s="8"/>
      <c r="F315" s="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4.25">
      <c r="A316" s="8"/>
      <c r="B316" s="8"/>
      <c r="C316" s="8"/>
      <c r="D316" s="13"/>
      <c r="E316" s="8"/>
      <c r="F316" s="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4.25">
      <c r="A317" s="8"/>
      <c r="B317" s="8"/>
      <c r="C317" s="8"/>
      <c r="D317" s="13"/>
      <c r="E317" s="8"/>
      <c r="F317" s="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4.25">
      <c r="A318" s="8"/>
      <c r="B318" s="8"/>
      <c r="C318" s="8"/>
      <c r="D318" s="13"/>
      <c r="E318" s="8"/>
      <c r="F318" s="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4.25">
      <c r="A319" s="8"/>
      <c r="B319" s="8"/>
      <c r="C319" s="8"/>
      <c r="D319" s="13"/>
      <c r="E319" s="8"/>
      <c r="F319" s="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4.25">
      <c r="A320" s="8"/>
      <c r="B320" s="8"/>
      <c r="C320" s="8"/>
      <c r="D320" s="13"/>
      <c r="E320" s="8"/>
      <c r="F320" s="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4.25">
      <c r="A321" s="8"/>
      <c r="B321" s="8"/>
      <c r="C321" s="8"/>
      <c r="D321" s="13"/>
      <c r="E321" s="8"/>
      <c r="F321" s="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4.25">
      <c r="A322" s="8"/>
      <c r="B322" s="8"/>
      <c r="C322" s="8"/>
      <c r="D322" s="13"/>
      <c r="E322" s="8"/>
      <c r="F322" s="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4.25">
      <c r="A323" s="8"/>
      <c r="B323" s="8"/>
      <c r="C323" s="8"/>
      <c r="D323" s="13"/>
      <c r="E323" s="8"/>
      <c r="F323" s="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4.25">
      <c r="A324" s="8"/>
      <c r="B324" s="8"/>
      <c r="C324" s="8"/>
      <c r="D324" s="13"/>
      <c r="E324" s="8"/>
      <c r="F324" s="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4.25">
      <c r="A325" s="8"/>
      <c r="B325" s="8"/>
      <c r="C325" s="8"/>
      <c r="D325" s="13"/>
      <c r="E325" s="8"/>
      <c r="F325" s="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4.25">
      <c r="A326" s="8"/>
      <c r="B326" s="8"/>
      <c r="C326" s="8"/>
      <c r="D326" s="13"/>
      <c r="E326" s="8"/>
      <c r="F326" s="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4.25">
      <c r="A327" s="8"/>
      <c r="B327" s="8"/>
      <c r="C327" s="8"/>
      <c r="D327" s="13"/>
      <c r="E327" s="8"/>
      <c r="F327" s="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4.25">
      <c r="A328" s="8"/>
      <c r="B328" s="8"/>
      <c r="C328" s="8"/>
      <c r="D328" s="13"/>
      <c r="E328" s="8"/>
      <c r="F328" s="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4.25">
      <c r="A329" s="8"/>
      <c r="B329" s="8"/>
      <c r="C329" s="8"/>
      <c r="D329" s="13"/>
      <c r="E329" s="8"/>
      <c r="F329" s="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4.25">
      <c r="A330" s="8"/>
      <c r="B330" s="8"/>
      <c r="C330" s="8"/>
      <c r="D330" s="13"/>
      <c r="E330" s="8"/>
      <c r="F330" s="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4.25">
      <c r="A331" s="8"/>
      <c r="B331" s="8"/>
      <c r="C331" s="8"/>
      <c r="D331" s="13"/>
      <c r="E331" s="8"/>
      <c r="F331" s="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4.25">
      <c r="A332" s="8"/>
      <c r="B332" s="8"/>
      <c r="C332" s="8"/>
      <c r="D332" s="13"/>
      <c r="E332" s="8"/>
      <c r="F332" s="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4.25">
      <c r="A333" s="8"/>
      <c r="B333" s="8"/>
      <c r="C333" s="8"/>
      <c r="D333" s="13"/>
      <c r="E333" s="8"/>
      <c r="F333" s="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4.25">
      <c r="A334" s="8"/>
      <c r="B334" s="8"/>
      <c r="C334" s="8"/>
      <c r="D334" s="13"/>
      <c r="E334" s="8"/>
      <c r="F334" s="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4.25">
      <c r="A335" s="8"/>
      <c r="B335" s="8"/>
      <c r="C335" s="8"/>
      <c r="D335" s="13"/>
      <c r="E335" s="8"/>
      <c r="F335" s="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4.25">
      <c r="A336" s="8"/>
      <c r="B336" s="8"/>
      <c r="C336" s="8"/>
      <c r="D336" s="13"/>
      <c r="E336" s="8"/>
      <c r="F336" s="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4.25">
      <c r="A337" s="8"/>
      <c r="B337" s="8"/>
      <c r="C337" s="8"/>
      <c r="D337" s="13"/>
      <c r="E337" s="8"/>
      <c r="F337" s="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4.25">
      <c r="A338" s="8"/>
      <c r="B338" s="8"/>
      <c r="C338" s="8"/>
      <c r="D338" s="13"/>
      <c r="E338" s="8"/>
      <c r="F338" s="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4.25">
      <c r="A339" s="8"/>
      <c r="B339" s="8"/>
      <c r="C339" s="8"/>
      <c r="D339" s="13"/>
      <c r="E339" s="8"/>
      <c r="F339" s="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4.25">
      <c r="A340" s="8"/>
      <c r="B340" s="8"/>
      <c r="C340" s="8"/>
      <c r="D340" s="13"/>
      <c r="E340" s="8"/>
      <c r="F340" s="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4.25">
      <c r="A341" s="8"/>
      <c r="B341" s="8"/>
      <c r="C341" s="8"/>
      <c r="D341" s="13"/>
      <c r="E341" s="8"/>
      <c r="F341" s="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4.25">
      <c r="A342" s="8"/>
      <c r="B342" s="8"/>
      <c r="C342" s="8"/>
      <c r="D342" s="13"/>
      <c r="E342" s="8"/>
      <c r="F342" s="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4.25">
      <c r="A343" s="8"/>
      <c r="B343" s="8"/>
      <c r="C343" s="8"/>
      <c r="D343" s="13"/>
      <c r="E343" s="8"/>
      <c r="F343" s="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4.25">
      <c r="A344" s="8"/>
      <c r="B344" s="8"/>
      <c r="C344" s="8"/>
      <c r="D344" s="13"/>
      <c r="E344" s="8"/>
      <c r="F344" s="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4.25">
      <c r="A345" s="8"/>
      <c r="B345" s="8"/>
      <c r="C345" s="8"/>
      <c r="D345" s="13"/>
      <c r="E345" s="8"/>
      <c r="F345" s="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4.25">
      <c r="A346" s="8"/>
      <c r="B346" s="8"/>
      <c r="C346" s="8"/>
      <c r="D346" s="13"/>
      <c r="E346" s="8"/>
      <c r="F346" s="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4.25">
      <c r="A347" s="8"/>
      <c r="B347" s="8"/>
      <c r="C347" s="8"/>
      <c r="D347" s="13"/>
      <c r="E347" s="8"/>
      <c r="F347" s="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4.25">
      <c r="A348" s="8"/>
      <c r="B348" s="8"/>
      <c r="C348" s="8"/>
      <c r="D348" s="13"/>
      <c r="E348" s="8"/>
      <c r="F348" s="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4.25">
      <c r="A349" s="8"/>
      <c r="B349" s="8"/>
      <c r="C349" s="8"/>
      <c r="D349" s="13"/>
      <c r="E349" s="8"/>
      <c r="F349" s="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4.25">
      <c r="A350" s="8"/>
      <c r="B350" s="8"/>
      <c r="C350" s="8"/>
      <c r="D350" s="13"/>
      <c r="E350" s="8"/>
      <c r="F350" s="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4.25">
      <c r="A351" s="8"/>
      <c r="B351" s="8"/>
      <c r="C351" s="8"/>
      <c r="D351" s="13"/>
      <c r="E351" s="8"/>
      <c r="F351" s="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4.25">
      <c r="A352" s="8"/>
      <c r="B352" s="8"/>
      <c r="C352" s="8"/>
      <c r="D352" s="13"/>
      <c r="E352" s="8"/>
      <c r="F352" s="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4.25">
      <c r="A353" s="8"/>
      <c r="B353" s="8"/>
      <c r="C353" s="8"/>
      <c r="D353" s="13"/>
      <c r="E353" s="8"/>
      <c r="F353" s="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4.25">
      <c r="A354" s="8"/>
      <c r="B354" s="8"/>
      <c r="C354" s="8"/>
      <c r="D354" s="13"/>
      <c r="E354" s="8"/>
      <c r="F354" s="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4.25">
      <c r="A355" s="8"/>
      <c r="B355" s="8"/>
      <c r="C355" s="8"/>
      <c r="D355" s="13"/>
      <c r="E355" s="8"/>
      <c r="F355" s="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4.25">
      <c r="A356" s="8"/>
      <c r="B356" s="8"/>
      <c r="C356" s="8"/>
      <c r="D356" s="13"/>
      <c r="E356" s="8"/>
      <c r="F356" s="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4.25">
      <c r="A357" s="8"/>
      <c r="B357" s="8"/>
      <c r="C357" s="8"/>
      <c r="D357" s="13"/>
      <c r="E357" s="8"/>
      <c r="F357" s="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4.25">
      <c r="A358" s="8"/>
      <c r="B358" s="8"/>
      <c r="C358" s="8"/>
      <c r="D358" s="13"/>
      <c r="E358" s="8"/>
      <c r="F358" s="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4.25">
      <c r="A359" s="8"/>
      <c r="B359" s="8"/>
      <c r="C359" s="8"/>
      <c r="D359" s="13"/>
      <c r="E359" s="8"/>
      <c r="F359" s="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4.25">
      <c r="A360" s="8"/>
      <c r="B360" s="8"/>
      <c r="C360" s="8"/>
      <c r="D360" s="13"/>
      <c r="E360" s="8"/>
      <c r="F360" s="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4.25">
      <c r="A361" s="8"/>
      <c r="B361" s="8"/>
      <c r="C361" s="8"/>
      <c r="D361" s="13"/>
      <c r="E361" s="8"/>
      <c r="F361" s="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4.25">
      <c r="A362" s="8"/>
      <c r="B362" s="8"/>
      <c r="C362" s="8"/>
      <c r="D362" s="13"/>
      <c r="E362" s="8"/>
      <c r="F362" s="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4.25">
      <c r="A363" s="8"/>
      <c r="B363" s="8"/>
      <c r="C363" s="8"/>
      <c r="D363" s="13"/>
      <c r="E363" s="8"/>
      <c r="F363" s="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4.25">
      <c r="A364" s="8"/>
      <c r="B364" s="8"/>
      <c r="C364" s="8"/>
      <c r="D364" s="13"/>
      <c r="E364" s="8"/>
      <c r="F364" s="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4.25">
      <c r="A365" s="8"/>
      <c r="B365" s="8"/>
      <c r="C365" s="8"/>
      <c r="D365" s="13"/>
      <c r="E365" s="8"/>
      <c r="F365" s="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4.25">
      <c r="A366" s="8"/>
      <c r="B366" s="8"/>
      <c r="C366" s="8"/>
      <c r="D366" s="13"/>
      <c r="E366" s="8"/>
      <c r="F366" s="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4.25">
      <c r="A367" s="8"/>
      <c r="B367" s="8"/>
      <c r="C367" s="8"/>
      <c r="D367" s="13"/>
      <c r="E367" s="8"/>
      <c r="F367" s="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4.25">
      <c r="A368" s="8"/>
      <c r="B368" s="8"/>
      <c r="C368" s="8"/>
      <c r="D368" s="13"/>
      <c r="E368" s="8"/>
      <c r="F368" s="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4.25">
      <c r="A369" s="8"/>
      <c r="B369" s="8"/>
      <c r="C369" s="8"/>
      <c r="D369" s="13"/>
      <c r="E369" s="8"/>
      <c r="F369" s="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4.25">
      <c r="A370" s="8"/>
      <c r="B370" s="8"/>
      <c r="C370" s="8"/>
      <c r="D370" s="13"/>
      <c r="E370" s="8"/>
      <c r="F370" s="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4.25">
      <c r="A371" s="8"/>
      <c r="B371" s="8"/>
      <c r="C371" s="8"/>
      <c r="D371" s="13"/>
      <c r="E371" s="8"/>
      <c r="F371" s="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4.25">
      <c r="A372" s="8"/>
      <c r="B372" s="8"/>
      <c r="C372" s="8"/>
      <c r="D372" s="13"/>
      <c r="E372" s="8"/>
      <c r="F372" s="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4.25">
      <c r="A373" s="8"/>
      <c r="B373" s="8"/>
      <c r="C373" s="8"/>
      <c r="D373" s="13"/>
      <c r="E373" s="8"/>
      <c r="F373" s="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4.25">
      <c r="A374" s="8"/>
      <c r="B374" s="8"/>
      <c r="C374" s="8"/>
      <c r="D374" s="13"/>
      <c r="E374" s="8"/>
      <c r="F374" s="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4.25">
      <c r="A375" s="8"/>
      <c r="B375" s="8"/>
      <c r="C375" s="8"/>
      <c r="D375" s="13"/>
      <c r="E375" s="8"/>
      <c r="F375" s="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4.25">
      <c r="A376" s="8"/>
      <c r="B376" s="8"/>
      <c r="C376" s="8"/>
      <c r="D376" s="13"/>
      <c r="E376" s="8"/>
      <c r="F376" s="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4.25">
      <c r="A377" s="8"/>
      <c r="B377" s="8"/>
      <c r="C377" s="8"/>
      <c r="D377" s="13"/>
      <c r="E377" s="8"/>
      <c r="F377" s="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4.25">
      <c r="A378" s="8"/>
      <c r="B378" s="8"/>
      <c r="C378" s="8"/>
      <c r="D378" s="13"/>
      <c r="E378" s="8"/>
      <c r="F378" s="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4.25">
      <c r="A379" s="8"/>
      <c r="B379" s="8"/>
      <c r="C379" s="8"/>
      <c r="D379" s="13"/>
      <c r="E379" s="8"/>
      <c r="F379" s="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4.25">
      <c r="A380" s="8"/>
      <c r="B380" s="8"/>
      <c r="C380" s="8"/>
      <c r="D380" s="13"/>
      <c r="E380" s="8"/>
      <c r="F380" s="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4.25">
      <c r="A381" s="8"/>
      <c r="B381" s="8"/>
      <c r="C381" s="8"/>
      <c r="D381" s="13"/>
      <c r="E381" s="8"/>
      <c r="F381" s="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4.25">
      <c r="A382" s="8"/>
      <c r="B382" s="8"/>
      <c r="C382" s="8"/>
      <c r="D382" s="13"/>
      <c r="E382" s="8"/>
      <c r="F382" s="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4.25">
      <c r="A383" s="8"/>
      <c r="B383" s="8"/>
      <c r="C383" s="8"/>
      <c r="D383" s="13"/>
      <c r="E383" s="8"/>
      <c r="F383" s="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4.25">
      <c r="A384" s="8"/>
      <c r="B384" s="8"/>
      <c r="C384" s="8"/>
      <c r="D384" s="13"/>
      <c r="E384" s="8"/>
      <c r="F384" s="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4.25">
      <c r="A385" s="8"/>
      <c r="B385" s="8"/>
      <c r="C385" s="8"/>
      <c r="D385" s="13"/>
      <c r="E385" s="8"/>
      <c r="F385" s="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4.25">
      <c r="A386" s="8"/>
      <c r="B386" s="8"/>
      <c r="C386" s="8"/>
      <c r="D386" s="13"/>
      <c r="E386" s="8"/>
      <c r="F386" s="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4.25">
      <c r="A387" s="8"/>
      <c r="B387" s="8"/>
      <c r="C387" s="8"/>
      <c r="D387" s="13"/>
      <c r="E387" s="8"/>
      <c r="F387" s="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4.25">
      <c r="A388" s="8"/>
      <c r="B388" s="8"/>
      <c r="C388" s="8"/>
      <c r="D388" s="13"/>
      <c r="E388" s="8"/>
      <c r="F388" s="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4.25">
      <c r="A389" s="8"/>
      <c r="B389" s="8"/>
      <c r="C389" s="8"/>
      <c r="D389" s="13"/>
      <c r="E389" s="8"/>
      <c r="F389" s="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4.25">
      <c r="A390" s="8"/>
      <c r="B390" s="8"/>
      <c r="C390" s="8"/>
      <c r="D390" s="13"/>
      <c r="E390" s="8"/>
      <c r="F390" s="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4.25">
      <c r="A391" s="8"/>
      <c r="B391" s="8"/>
      <c r="C391" s="8"/>
      <c r="D391" s="13"/>
      <c r="E391" s="8"/>
      <c r="F391" s="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4.25">
      <c r="A392" s="8"/>
      <c r="B392" s="8"/>
      <c r="C392" s="8"/>
      <c r="D392" s="13"/>
      <c r="E392" s="8"/>
      <c r="F392" s="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4.25">
      <c r="A393" s="8"/>
      <c r="B393" s="8"/>
      <c r="C393" s="8"/>
      <c r="D393" s="13"/>
      <c r="E393" s="8"/>
      <c r="F393" s="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4.25">
      <c r="A394" s="8"/>
      <c r="B394" s="8"/>
      <c r="C394" s="8"/>
      <c r="D394" s="13"/>
      <c r="E394" s="8"/>
      <c r="F394" s="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4.25">
      <c r="A395" s="8"/>
      <c r="B395" s="8"/>
      <c r="C395" s="8"/>
      <c r="D395" s="13"/>
      <c r="E395" s="8"/>
      <c r="F395" s="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4.25">
      <c r="A396" s="8"/>
      <c r="B396" s="8"/>
      <c r="C396" s="8"/>
      <c r="D396" s="13"/>
      <c r="E396" s="8"/>
      <c r="F396" s="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4.25">
      <c r="A397" s="8"/>
      <c r="B397" s="8"/>
      <c r="C397" s="8"/>
      <c r="D397" s="13"/>
      <c r="E397" s="8"/>
      <c r="F397" s="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4.25">
      <c r="A398" s="8"/>
      <c r="B398" s="8"/>
      <c r="C398" s="8"/>
      <c r="D398" s="13"/>
      <c r="E398" s="8"/>
      <c r="F398" s="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4.25">
      <c r="A399" s="8"/>
      <c r="B399" s="8"/>
      <c r="C399" s="8"/>
      <c r="D399" s="13"/>
      <c r="E399" s="8"/>
      <c r="F399" s="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4.25">
      <c r="A400" s="8"/>
      <c r="B400" s="8"/>
      <c r="C400" s="8"/>
      <c r="D400" s="13"/>
      <c r="E400" s="8"/>
      <c r="F400" s="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4.25">
      <c r="A401" s="8"/>
      <c r="B401" s="8"/>
      <c r="C401" s="8"/>
      <c r="D401" s="13"/>
      <c r="E401" s="8"/>
      <c r="F401" s="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4.25">
      <c r="A402" s="8"/>
      <c r="B402" s="8"/>
      <c r="C402" s="8"/>
      <c r="D402" s="13"/>
      <c r="E402" s="8"/>
      <c r="F402" s="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4.25">
      <c r="A403" s="8"/>
      <c r="B403" s="8"/>
      <c r="C403" s="8"/>
      <c r="D403" s="13"/>
      <c r="E403" s="8"/>
      <c r="F403" s="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4.25">
      <c r="A404" s="8"/>
      <c r="B404" s="8"/>
      <c r="C404" s="8"/>
      <c r="D404" s="13"/>
      <c r="E404" s="8"/>
      <c r="F404" s="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4.25">
      <c r="A405" s="8"/>
      <c r="B405" s="8"/>
      <c r="C405" s="8"/>
      <c r="D405" s="13"/>
      <c r="E405" s="8"/>
      <c r="F405" s="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4.25">
      <c r="A406" s="8"/>
      <c r="B406" s="8"/>
      <c r="C406" s="8"/>
      <c r="D406" s="13"/>
      <c r="E406" s="8"/>
      <c r="F406" s="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4.25">
      <c r="A407" s="8"/>
      <c r="B407" s="8"/>
      <c r="C407" s="8"/>
      <c r="D407" s="13"/>
      <c r="E407" s="8"/>
      <c r="F407" s="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4.25">
      <c r="A408" s="8"/>
      <c r="B408" s="8"/>
      <c r="C408" s="8"/>
      <c r="D408" s="13"/>
      <c r="E408" s="8"/>
      <c r="F408" s="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4.25">
      <c r="A409" s="8"/>
      <c r="B409" s="8"/>
      <c r="C409" s="8"/>
      <c r="D409" s="13"/>
      <c r="E409" s="8"/>
      <c r="F409" s="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4.25">
      <c r="A410" s="8"/>
      <c r="B410" s="8"/>
      <c r="C410" s="8"/>
      <c r="D410" s="13"/>
      <c r="E410" s="8"/>
      <c r="F410" s="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4.25">
      <c r="A411" s="8"/>
      <c r="B411" s="8"/>
      <c r="C411" s="8"/>
      <c r="D411" s="13"/>
      <c r="E411" s="8"/>
      <c r="F411" s="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4.25">
      <c r="A412" s="8"/>
      <c r="B412" s="8"/>
      <c r="C412" s="8"/>
      <c r="D412" s="13"/>
      <c r="E412" s="8"/>
      <c r="F412" s="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4.25">
      <c r="A413" s="8"/>
      <c r="B413" s="8"/>
      <c r="C413" s="8"/>
      <c r="D413" s="13"/>
      <c r="E413" s="8"/>
      <c r="F413" s="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4.25">
      <c r="A414" s="8"/>
      <c r="B414" s="8"/>
      <c r="C414" s="8"/>
      <c r="D414" s="13"/>
      <c r="E414" s="8"/>
      <c r="F414" s="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4.25">
      <c r="A415" s="8"/>
      <c r="B415" s="8"/>
      <c r="C415" s="8"/>
      <c r="D415" s="13"/>
      <c r="E415" s="8"/>
      <c r="F415" s="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4.25">
      <c r="A416" s="8"/>
      <c r="B416" s="8"/>
      <c r="C416" s="8"/>
      <c r="D416" s="13"/>
      <c r="E416" s="8"/>
      <c r="F416" s="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4.25">
      <c r="A417" s="8"/>
      <c r="B417" s="8"/>
      <c r="C417" s="8"/>
      <c r="D417" s="13"/>
      <c r="E417" s="8"/>
      <c r="F417" s="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4.25">
      <c r="A418" s="8"/>
      <c r="B418" s="8"/>
      <c r="C418" s="8"/>
      <c r="D418" s="13"/>
      <c r="E418" s="8"/>
      <c r="F418" s="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4.25">
      <c r="A419" s="8"/>
      <c r="B419" s="8"/>
      <c r="C419" s="8"/>
      <c r="D419" s="13"/>
      <c r="E419" s="8"/>
      <c r="F419" s="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4.25">
      <c r="A420" s="8"/>
      <c r="B420" s="8"/>
      <c r="C420" s="8"/>
      <c r="D420" s="13"/>
      <c r="E420" s="8"/>
      <c r="F420" s="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4.25">
      <c r="A421" s="8"/>
      <c r="B421" s="8"/>
      <c r="C421" s="8"/>
      <c r="D421" s="13"/>
      <c r="E421" s="8"/>
      <c r="F421" s="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4.25">
      <c r="A422" s="8"/>
      <c r="B422" s="8"/>
      <c r="C422" s="8"/>
      <c r="D422" s="13"/>
      <c r="E422" s="8"/>
      <c r="F422" s="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4.25">
      <c r="A423" s="8"/>
      <c r="B423" s="8"/>
      <c r="C423" s="8"/>
      <c r="D423" s="13"/>
      <c r="E423" s="8"/>
      <c r="F423" s="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4.25">
      <c r="A424" s="8"/>
      <c r="B424" s="8"/>
      <c r="C424" s="8"/>
      <c r="D424" s="13"/>
      <c r="E424" s="8"/>
      <c r="F424" s="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4.25">
      <c r="A425" s="8"/>
      <c r="B425" s="8"/>
      <c r="C425" s="8"/>
      <c r="D425" s="13"/>
      <c r="E425" s="8"/>
      <c r="F425" s="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4.25">
      <c r="A426" s="8"/>
      <c r="B426" s="8"/>
      <c r="C426" s="8"/>
      <c r="D426" s="13"/>
      <c r="E426" s="8"/>
      <c r="F426" s="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4.25">
      <c r="A427" s="8"/>
      <c r="B427" s="8"/>
      <c r="C427" s="8"/>
      <c r="D427" s="13"/>
      <c r="E427" s="8"/>
      <c r="F427" s="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4.25">
      <c r="A428" s="8"/>
      <c r="B428" s="8"/>
      <c r="C428" s="8"/>
      <c r="D428" s="13"/>
      <c r="E428" s="8"/>
      <c r="F428" s="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4.25">
      <c r="A429" s="8"/>
      <c r="B429" s="8"/>
      <c r="C429" s="8"/>
      <c r="D429" s="13"/>
      <c r="E429" s="8"/>
      <c r="F429" s="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4.25">
      <c r="A430" s="8"/>
      <c r="B430" s="8"/>
      <c r="C430" s="8"/>
      <c r="D430" s="13"/>
      <c r="E430" s="8"/>
      <c r="F430" s="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4.25">
      <c r="A431" s="8"/>
      <c r="B431" s="8"/>
      <c r="C431" s="8"/>
      <c r="D431" s="13"/>
      <c r="E431" s="8"/>
      <c r="F431" s="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4.25">
      <c r="A432" s="8"/>
      <c r="B432" s="8"/>
      <c r="C432" s="8"/>
      <c r="D432" s="13"/>
      <c r="E432" s="8"/>
      <c r="F432" s="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4.25">
      <c r="A433" s="8"/>
      <c r="B433" s="8"/>
      <c r="C433" s="8"/>
      <c r="D433" s="13"/>
      <c r="E433" s="8"/>
      <c r="F433" s="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4.25">
      <c r="A434" s="8"/>
      <c r="B434" s="8"/>
      <c r="C434" s="8"/>
      <c r="D434" s="13"/>
      <c r="E434" s="8"/>
      <c r="F434" s="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4.25">
      <c r="A435" s="8"/>
      <c r="B435" s="8"/>
      <c r="C435" s="8"/>
      <c r="D435" s="13"/>
      <c r="E435" s="8"/>
      <c r="F435" s="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4.25">
      <c r="A436" s="8"/>
      <c r="B436" s="8"/>
      <c r="C436" s="8"/>
      <c r="D436" s="13"/>
      <c r="E436" s="8"/>
      <c r="F436" s="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4.25">
      <c r="A437" s="8"/>
      <c r="B437" s="8"/>
      <c r="C437" s="8"/>
      <c r="D437" s="13"/>
      <c r="E437" s="8"/>
      <c r="F437" s="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4.25">
      <c r="A438" s="8"/>
      <c r="B438" s="8"/>
      <c r="C438" s="8"/>
      <c r="D438" s="13"/>
      <c r="E438" s="8"/>
      <c r="F438" s="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4.25">
      <c r="A439" s="8"/>
      <c r="B439" s="8"/>
      <c r="C439" s="8"/>
      <c r="D439" s="13"/>
      <c r="E439" s="8"/>
      <c r="F439" s="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4.25">
      <c r="A440" s="8"/>
      <c r="B440" s="8"/>
      <c r="C440" s="8"/>
      <c r="D440" s="13"/>
      <c r="E440" s="8"/>
      <c r="F440" s="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4.25">
      <c r="A441" s="8"/>
      <c r="B441" s="8"/>
      <c r="C441" s="8"/>
      <c r="D441" s="13"/>
      <c r="E441" s="8"/>
      <c r="F441" s="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4.25">
      <c r="A442" s="8"/>
      <c r="B442" s="8"/>
      <c r="C442" s="8"/>
      <c r="D442" s="13"/>
      <c r="E442" s="8"/>
      <c r="F442" s="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4.25">
      <c r="A443" s="8"/>
      <c r="B443" s="8"/>
      <c r="C443" s="8"/>
      <c r="D443" s="13"/>
      <c r="E443" s="8"/>
      <c r="F443" s="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4.25">
      <c r="A444" s="8"/>
      <c r="B444" s="8"/>
      <c r="C444" s="8"/>
      <c r="D444" s="13"/>
      <c r="E444" s="8"/>
      <c r="F444" s="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4.25">
      <c r="A445" s="8"/>
      <c r="B445" s="8"/>
      <c r="C445" s="8"/>
      <c r="D445" s="13"/>
      <c r="E445" s="8"/>
      <c r="F445" s="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4.25">
      <c r="A446" s="8"/>
      <c r="B446" s="8"/>
      <c r="C446" s="8"/>
      <c r="D446" s="13"/>
      <c r="E446" s="8"/>
      <c r="F446" s="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4.25">
      <c r="A447" s="8"/>
      <c r="B447" s="8"/>
      <c r="C447" s="8"/>
      <c r="D447" s="13"/>
      <c r="E447" s="8"/>
      <c r="F447" s="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4.25">
      <c r="A448" s="8"/>
      <c r="B448" s="8"/>
      <c r="C448" s="8"/>
      <c r="D448" s="13"/>
      <c r="E448" s="8"/>
      <c r="F448" s="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4.25">
      <c r="A449" s="8"/>
      <c r="B449" s="8"/>
      <c r="C449" s="8"/>
      <c r="D449" s="13"/>
      <c r="E449" s="8"/>
      <c r="F449" s="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4.25">
      <c r="A450" s="8"/>
      <c r="B450" s="8"/>
      <c r="C450" s="8"/>
      <c r="D450" s="13"/>
      <c r="E450" s="8"/>
      <c r="F450" s="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4.25">
      <c r="A451" s="8"/>
      <c r="B451" s="8"/>
      <c r="C451" s="8"/>
      <c r="D451" s="13"/>
      <c r="E451" s="8"/>
      <c r="F451" s="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4.25">
      <c r="A452" s="8"/>
      <c r="B452" s="8"/>
      <c r="C452" s="8"/>
      <c r="D452" s="13"/>
      <c r="E452" s="8"/>
      <c r="F452" s="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4.25">
      <c r="A453" s="8"/>
      <c r="B453" s="8"/>
      <c r="C453" s="8"/>
      <c r="D453" s="13"/>
      <c r="E453" s="8"/>
      <c r="F453" s="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4.25">
      <c r="A454" s="8"/>
      <c r="B454" s="8"/>
      <c r="C454" s="8"/>
      <c r="D454" s="13"/>
      <c r="E454" s="8"/>
      <c r="F454" s="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4.25">
      <c r="A455" s="8"/>
      <c r="B455" s="8"/>
      <c r="C455" s="8"/>
      <c r="D455" s="13"/>
      <c r="E455" s="8"/>
      <c r="F455" s="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4.25">
      <c r="A456" s="8"/>
      <c r="B456" s="8"/>
      <c r="C456" s="8"/>
      <c r="D456" s="13"/>
      <c r="E456" s="8"/>
      <c r="F456" s="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4.25">
      <c r="A457" s="8"/>
      <c r="B457" s="8"/>
      <c r="C457" s="8"/>
      <c r="D457" s="13"/>
      <c r="E457" s="8"/>
      <c r="F457" s="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4.25">
      <c r="A458" s="8"/>
      <c r="B458" s="8"/>
      <c r="C458" s="8"/>
      <c r="D458" s="13"/>
      <c r="E458" s="8"/>
      <c r="F458" s="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4.25">
      <c r="A459" s="8"/>
      <c r="B459" s="8"/>
      <c r="C459" s="8"/>
      <c r="D459" s="13"/>
      <c r="E459" s="8"/>
      <c r="F459" s="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4.25">
      <c r="A460" s="8"/>
      <c r="B460" s="8"/>
      <c r="C460" s="8"/>
      <c r="D460" s="13"/>
      <c r="E460" s="8"/>
      <c r="F460" s="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4.25">
      <c r="A461" s="8"/>
      <c r="B461" s="8"/>
      <c r="C461" s="8"/>
      <c r="D461" s="13"/>
      <c r="E461" s="8"/>
      <c r="F461" s="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4.25">
      <c r="A462" s="8"/>
      <c r="B462" s="8"/>
      <c r="C462" s="8"/>
      <c r="D462" s="13"/>
      <c r="E462" s="8"/>
      <c r="F462" s="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4.25">
      <c r="A463" s="8"/>
      <c r="B463" s="8"/>
      <c r="C463" s="8"/>
      <c r="D463" s="13"/>
      <c r="E463" s="8"/>
      <c r="F463" s="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4.25">
      <c r="A464" s="8"/>
      <c r="B464" s="8"/>
      <c r="C464" s="8"/>
      <c r="D464" s="13"/>
      <c r="E464" s="8"/>
      <c r="F464" s="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4.25">
      <c r="A465" s="8"/>
      <c r="B465" s="8"/>
      <c r="C465" s="8"/>
      <c r="D465" s="13"/>
      <c r="E465" s="8"/>
      <c r="F465" s="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4.25">
      <c r="A466" s="8"/>
      <c r="B466" s="8"/>
      <c r="C466" s="8"/>
      <c r="D466" s="13"/>
      <c r="E466" s="8"/>
      <c r="F466" s="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4.25">
      <c r="A467" s="8"/>
      <c r="B467" s="8"/>
      <c r="C467" s="8"/>
      <c r="D467" s="13"/>
      <c r="E467" s="8"/>
      <c r="F467" s="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4.25">
      <c r="A468" s="8"/>
      <c r="B468" s="8"/>
      <c r="C468" s="8"/>
      <c r="D468" s="13"/>
      <c r="E468" s="8"/>
      <c r="F468" s="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4.25">
      <c r="A469" s="8"/>
      <c r="B469" s="8"/>
      <c r="C469" s="8"/>
      <c r="D469" s="13"/>
      <c r="E469" s="8"/>
      <c r="F469" s="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4.25">
      <c r="A470" s="8"/>
      <c r="B470" s="8"/>
      <c r="C470" s="8"/>
      <c r="D470" s="13"/>
      <c r="E470" s="8"/>
      <c r="F470" s="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4.25">
      <c r="A471" s="8"/>
      <c r="B471" s="8"/>
      <c r="C471" s="8"/>
      <c r="D471" s="13"/>
      <c r="E471" s="8"/>
      <c r="F471" s="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4.25">
      <c r="A472" s="8"/>
      <c r="B472" s="8"/>
      <c r="C472" s="8"/>
      <c r="D472" s="13"/>
      <c r="E472" s="8"/>
      <c r="F472" s="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4.25">
      <c r="A473" s="8"/>
      <c r="B473" s="8"/>
      <c r="C473" s="8"/>
      <c r="D473" s="13"/>
      <c r="E473" s="8"/>
      <c r="F473" s="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4.25">
      <c r="A474" s="8"/>
      <c r="B474" s="8"/>
      <c r="C474" s="8"/>
      <c r="D474" s="13"/>
      <c r="E474" s="8"/>
      <c r="F474" s="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4.25">
      <c r="A475" s="8"/>
      <c r="B475" s="8"/>
      <c r="C475" s="8"/>
      <c r="D475" s="13"/>
      <c r="E475" s="8"/>
      <c r="F475" s="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4.25">
      <c r="A476" s="8"/>
      <c r="B476" s="8"/>
      <c r="C476" s="8"/>
      <c r="D476" s="13"/>
      <c r="E476" s="8"/>
      <c r="F476" s="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4.25">
      <c r="A477" s="8"/>
      <c r="B477" s="8"/>
      <c r="C477" s="8"/>
      <c r="D477" s="13"/>
      <c r="E477" s="8"/>
      <c r="F477" s="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4.25">
      <c r="A478" s="8"/>
      <c r="B478" s="8"/>
      <c r="C478" s="8"/>
      <c r="D478" s="13"/>
      <c r="E478" s="8"/>
      <c r="F478" s="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4.25">
      <c r="A479" s="8"/>
      <c r="B479" s="8"/>
      <c r="C479" s="8"/>
      <c r="D479" s="13"/>
      <c r="E479" s="8"/>
      <c r="F479" s="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4.25">
      <c r="A480" s="8"/>
      <c r="B480" s="8"/>
      <c r="C480" s="8"/>
      <c r="D480" s="13"/>
      <c r="E480" s="8"/>
      <c r="F480" s="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4.25">
      <c r="A481" s="8"/>
      <c r="B481" s="8"/>
      <c r="C481" s="8"/>
      <c r="D481" s="13"/>
      <c r="E481" s="8"/>
      <c r="F481" s="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4.25">
      <c r="A482" s="8"/>
      <c r="B482" s="8"/>
      <c r="C482" s="8"/>
      <c r="D482" s="13"/>
      <c r="E482" s="8"/>
      <c r="F482" s="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4.25">
      <c r="A483" s="8"/>
      <c r="B483" s="8"/>
      <c r="C483" s="8"/>
      <c r="D483" s="13"/>
      <c r="E483" s="8"/>
      <c r="F483" s="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4.25">
      <c r="A484" s="8"/>
      <c r="B484" s="8"/>
      <c r="C484" s="8"/>
      <c r="D484" s="13"/>
      <c r="E484" s="8"/>
      <c r="F484" s="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4.25">
      <c r="A485" s="8"/>
      <c r="B485" s="8"/>
      <c r="C485" s="8"/>
      <c r="D485" s="13"/>
      <c r="E485" s="8"/>
      <c r="F485" s="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4.25">
      <c r="A486" s="8"/>
      <c r="B486" s="8"/>
      <c r="C486" s="8"/>
      <c r="D486" s="13"/>
      <c r="E486" s="8"/>
      <c r="F486" s="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4.25">
      <c r="A487" s="8"/>
      <c r="B487" s="8"/>
      <c r="C487" s="8"/>
      <c r="D487" s="13"/>
      <c r="E487" s="8"/>
      <c r="F487" s="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4.25">
      <c r="A488" s="8"/>
      <c r="B488" s="8"/>
      <c r="C488" s="8"/>
      <c r="D488" s="13"/>
      <c r="E488" s="8"/>
      <c r="F488" s="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4.25">
      <c r="A489" s="8"/>
      <c r="B489" s="8"/>
      <c r="C489" s="8"/>
      <c r="D489" s="13"/>
      <c r="E489" s="8"/>
      <c r="F489" s="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4.25">
      <c r="A490" s="8"/>
      <c r="B490" s="8"/>
      <c r="C490" s="8"/>
      <c r="D490" s="13"/>
      <c r="E490" s="8"/>
      <c r="F490" s="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4.25">
      <c r="A491" s="8"/>
      <c r="B491" s="8"/>
      <c r="C491" s="8"/>
      <c r="D491" s="13"/>
      <c r="E491" s="8"/>
      <c r="F491" s="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4.25">
      <c r="A492" s="8"/>
      <c r="B492" s="8"/>
      <c r="C492" s="8"/>
      <c r="D492" s="13"/>
      <c r="E492" s="8"/>
      <c r="F492" s="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4.25">
      <c r="A493" s="8"/>
      <c r="B493" s="8"/>
      <c r="C493" s="8"/>
      <c r="D493" s="13"/>
      <c r="E493" s="8"/>
      <c r="F493" s="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4.25">
      <c r="A494" s="8"/>
      <c r="B494" s="8"/>
      <c r="C494" s="8"/>
      <c r="D494" s="13"/>
      <c r="E494" s="8"/>
      <c r="F494" s="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4.25">
      <c r="A495" s="8"/>
      <c r="B495" s="8"/>
      <c r="C495" s="8"/>
      <c r="D495" s="13"/>
      <c r="E495" s="8"/>
      <c r="F495" s="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4.25">
      <c r="A496" s="8"/>
      <c r="B496" s="8"/>
      <c r="C496" s="8"/>
      <c r="D496" s="13"/>
      <c r="E496" s="8"/>
      <c r="F496" s="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4.25">
      <c r="A497" s="8"/>
      <c r="B497" s="8"/>
      <c r="C497" s="8"/>
      <c r="D497" s="13"/>
      <c r="E497" s="8"/>
      <c r="F497" s="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4.25">
      <c r="A498" s="8"/>
      <c r="B498" s="8"/>
      <c r="C498" s="8"/>
      <c r="D498" s="13"/>
      <c r="E498" s="8"/>
      <c r="F498" s="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4.25">
      <c r="A499" s="8"/>
      <c r="B499" s="8"/>
      <c r="C499" s="8"/>
      <c r="D499" s="13"/>
      <c r="E499" s="8"/>
      <c r="F499" s="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4.25">
      <c r="A500" s="8"/>
      <c r="B500" s="8"/>
      <c r="C500" s="8"/>
      <c r="D500" s="13"/>
      <c r="E500" s="8"/>
      <c r="F500" s="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4.25">
      <c r="A501" s="8"/>
      <c r="B501" s="8"/>
      <c r="C501" s="8"/>
      <c r="D501" s="13"/>
      <c r="E501" s="8"/>
      <c r="F501" s="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4.25">
      <c r="A502" s="8"/>
      <c r="B502" s="8"/>
      <c r="C502" s="8"/>
      <c r="D502" s="13"/>
      <c r="E502" s="8"/>
      <c r="F502" s="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4.25">
      <c r="A503" s="8"/>
      <c r="B503" s="8"/>
      <c r="C503" s="8"/>
      <c r="D503" s="13"/>
      <c r="E503" s="8"/>
      <c r="F503" s="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4.25">
      <c r="A504" s="8"/>
      <c r="B504" s="8"/>
      <c r="C504" s="8"/>
      <c r="D504" s="13"/>
      <c r="E504" s="8"/>
      <c r="F504" s="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4.25">
      <c r="A505" s="8"/>
      <c r="B505" s="8"/>
      <c r="C505" s="8"/>
      <c r="D505" s="13"/>
      <c r="E505" s="8"/>
      <c r="F505" s="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4.25">
      <c r="A506" s="8"/>
      <c r="B506" s="8"/>
      <c r="C506" s="8"/>
      <c r="D506" s="13"/>
      <c r="E506" s="8"/>
      <c r="F506" s="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4.25">
      <c r="A507" s="8"/>
      <c r="B507" s="8"/>
      <c r="C507" s="8"/>
      <c r="D507" s="13"/>
      <c r="E507" s="8"/>
      <c r="F507" s="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4.25">
      <c r="A508" s="8"/>
      <c r="B508" s="8"/>
      <c r="C508" s="8"/>
      <c r="D508" s="13"/>
      <c r="E508" s="8"/>
      <c r="F508" s="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4.25">
      <c r="A509" s="8"/>
      <c r="B509" s="8"/>
      <c r="C509" s="8"/>
      <c r="D509" s="13"/>
      <c r="E509" s="8"/>
      <c r="F509" s="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4.25">
      <c r="A510" s="8"/>
      <c r="B510" s="8"/>
      <c r="C510" s="8"/>
      <c r="D510" s="13"/>
      <c r="E510" s="8"/>
      <c r="F510" s="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4.25">
      <c r="A511" s="8"/>
      <c r="B511" s="8"/>
      <c r="C511" s="8"/>
      <c r="D511" s="13"/>
      <c r="E511" s="8"/>
      <c r="F511" s="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4.25">
      <c r="A512" s="8"/>
      <c r="B512" s="8"/>
      <c r="C512" s="8"/>
      <c r="D512" s="13"/>
      <c r="E512" s="8"/>
      <c r="F512" s="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4.25">
      <c r="A513" s="8"/>
      <c r="B513" s="8"/>
      <c r="C513" s="8"/>
      <c r="D513" s="13"/>
      <c r="E513" s="8"/>
      <c r="F513" s="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4.25">
      <c r="A514" s="8"/>
      <c r="B514" s="8"/>
      <c r="C514" s="8"/>
      <c r="D514" s="13"/>
      <c r="E514" s="8"/>
      <c r="F514" s="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4.25">
      <c r="A515" s="8"/>
      <c r="B515" s="8"/>
      <c r="C515" s="8"/>
      <c r="D515" s="13"/>
      <c r="E515" s="8"/>
      <c r="F515" s="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4.25">
      <c r="A516" s="8"/>
      <c r="B516" s="8"/>
      <c r="C516" s="8"/>
      <c r="D516" s="13"/>
      <c r="E516" s="8"/>
      <c r="F516" s="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4.25">
      <c r="A517" s="8"/>
      <c r="B517" s="8"/>
      <c r="C517" s="8"/>
      <c r="D517" s="13"/>
      <c r="E517" s="8"/>
      <c r="F517" s="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4.25">
      <c r="A518" s="8"/>
      <c r="B518" s="8"/>
      <c r="C518" s="8"/>
      <c r="D518" s="13"/>
      <c r="E518" s="8"/>
      <c r="F518" s="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4.25">
      <c r="A519" s="8"/>
      <c r="B519" s="8"/>
      <c r="C519" s="8"/>
      <c r="D519" s="13"/>
      <c r="E519" s="8"/>
      <c r="F519" s="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4.25">
      <c r="A520" s="8"/>
      <c r="B520" s="8"/>
      <c r="C520" s="8"/>
      <c r="D520" s="13"/>
      <c r="E520" s="8"/>
      <c r="F520" s="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4.25">
      <c r="A521" s="8"/>
      <c r="B521" s="8"/>
      <c r="C521" s="8"/>
      <c r="D521" s="13"/>
      <c r="E521" s="8"/>
      <c r="F521" s="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4.25">
      <c r="A522" s="8"/>
      <c r="B522" s="8"/>
      <c r="C522" s="8"/>
      <c r="D522" s="13"/>
      <c r="E522" s="8"/>
      <c r="F522" s="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4.25">
      <c r="A523" s="8"/>
      <c r="B523" s="8"/>
      <c r="C523" s="8"/>
      <c r="D523" s="13"/>
      <c r="E523" s="8"/>
      <c r="F523" s="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4.25">
      <c r="A524" s="8"/>
      <c r="B524" s="8"/>
      <c r="C524" s="8"/>
      <c r="D524" s="13"/>
      <c r="E524" s="8"/>
      <c r="F524" s="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4.25">
      <c r="A525" s="8"/>
      <c r="B525" s="8"/>
      <c r="C525" s="8"/>
      <c r="D525" s="13"/>
      <c r="E525" s="8"/>
      <c r="F525" s="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4.25">
      <c r="A526" s="8"/>
      <c r="B526" s="8"/>
      <c r="C526" s="8"/>
      <c r="D526" s="13"/>
      <c r="E526" s="8"/>
      <c r="F526" s="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4.25">
      <c r="A527" s="8"/>
      <c r="B527" s="8"/>
      <c r="C527" s="8"/>
      <c r="D527" s="13"/>
      <c r="E527" s="8"/>
      <c r="F527" s="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4.25">
      <c r="A528" s="8"/>
      <c r="B528" s="8"/>
      <c r="C528" s="8"/>
      <c r="D528" s="13"/>
      <c r="E528" s="8"/>
      <c r="F528" s="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4.25">
      <c r="A529" s="8"/>
      <c r="B529" s="8"/>
      <c r="C529" s="8"/>
      <c r="D529" s="13"/>
      <c r="E529" s="8"/>
      <c r="F529" s="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4.25">
      <c r="A530" s="8"/>
      <c r="B530" s="8"/>
      <c r="C530" s="8"/>
      <c r="D530" s="13"/>
      <c r="E530" s="8"/>
      <c r="F530" s="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4.25">
      <c r="A531" s="8"/>
      <c r="B531" s="8"/>
      <c r="C531" s="8"/>
      <c r="D531" s="13"/>
      <c r="E531" s="8"/>
      <c r="F531" s="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4.25">
      <c r="A532" s="8"/>
      <c r="B532" s="8"/>
      <c r="C532" s="8"/>
      <c r="D532" s="13"/>
      <c r="E532" s="8"/>
      <c r="F532" s="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4.25">
      <c r="A533" s="8"/>
      <c r="B533" s="8"/>
      <c r="C533" s="8"/>
      <c r="D533" s="13"/>
      <c r="E533" s="8"/>
      <c r="F533" s="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4.25">
      <c r="A534" s="8"/>
      <c r="B534" s="8"/>
      <c r="C534" s="8"/>
      <c r="D534" s="13"/>
      <c r="E534" s="8"/>
      <c r="F534" s="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4.25">
      <c r="A535" s="8"/>
      <c r="B535" s="8"/>
      <c r="C535" s="8"/>
      <c r="D535" s="13"/>
      <c r="E535" s="8"/>
      <c r="F535" s="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4.25">
      <c r="A536" s="8"/>
      <c r="B536" s="8"/>
      <c r="C536" s="8"/>
      <c r="D536" s="13"/>
      <c r="E536" s="8"/>
      <c r="F536" s="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4.25">
      <c r="A537" s="8"/>
      <c r="B537" s="8"/>
      <c r="C537" s="8"/>
      <c r="D537" s="13"/>
      <c r="E537" s="8"/>
      <c r="F537" s="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4.25">
      <c r="A538" s="8"/>
      <c r="B538" s="8"/>
      <c r="C538" s="8"/>
      <c r="D538" s="13"/>
      <c r="E538" s="8"/>
      <c r="F538" s="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4.25">
      <c r="A539" s="8"/>
      <c r="B539" s="8"/>
      <c r="C539" s="8"/>
      <c r="D539" s="13"/>
      <c r="E539" s="8"/>
      <c r="F539" s="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4.25">
      <c r="A540" s="8"/>
      <c r="B540" s="8"/>
      <c r="C540" s="8"/>
      <c r="D540" s="13"/>
      <c r="E540" s="8"/>
      <c r="F540" s="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4.25">
      <c r="A541" s="8"/>
      <c r="B541" s="8"/>
      <c r="C541" s="8"/>
      <c r="D541" s="13"/>
      <c r="E541" s="8"/>
      <c r="F541" s="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4.25">
      <c r="A542" s="8"/>
      <c r="B542" s="8"/>
      <c r="C542" s="8"/>
      <c r="D542" s="13"/>
      <c r="E542" s="8"/>
      <c r="F542" s="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4.25">
      <c r="A543" s="8"/>
      <c r="B543" s="8"/>
      <c r="C543" s="8"/>
      <c r="D543" s="13"/>
      <c r="E543" s="8"/>
      <c r="F543" s="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4.25">
      <c r="A544" s="8"/>
      <c r="B544" s="8"/>
      <c r="C544" s="8"/>
      <c r="D544" s="13"/>
      <c r="E544" s="8"/>
      <c r="F544" s="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4.25">
      <c r="A545" s="8"/>
      <c r="B545" s="8"/>
      <c r="C545" s="8"/>
      <c r="D545" s="13"/>
      <c r="E545" s="8"/>
      <c r="F545" s="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4.25">
      <c r="A546" s="8"/>
      <c r="B546" s="8"/>
      <c r="C546" s="8"/>
      <c r="D546" s="13"/>
      <c r="E546" s="8"/>
      <c r="F546" s="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4.25">
      <c r="A547" s="8"/>
      <c r="B547" s="8"/>
      <c r="C547" s="8"/>
      <c r="D547" s="13"/>
      <c r="E547" s="8"/>
      <c r="F547" s="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4.25">
      <c r="A548" s="8"/>
      <c r="B548" s="8"/>
      <c r="C548" s="8"/>
      <c r="D548" s="13"/>
      <c r="E548" s="8"/>
      <c r="F548" s="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4.25">
      <c r="A549" s="8"/>
      <c r="B549" s="8"/>
      <c r="C549" s="8"/>
      <c r="D549" s="13"/>
      <c r="E549" s="8"/>
      <c r="F549" s="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4.25">
      <c r="A550" s="8"/>
      <c r="B550" s="8"/>
      <c r="C550" s="8"/>
      <c r="D550" s="13"/>
      <c r="E550" s="8"/>
      <c r="F550" s="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4.25">
      <c r="A551" s="8"/>
      <c r="B551" s="8"/>
      <c r="C551" s="8"/>
      <c r="D551" s="13"/>
      <c r="E551" s="8"/>
      <c r="F551" s="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4.25">
      <c r="A552" s="8"/>
      <c r="B552" s="8"/>
      <c r="C552" s="8"/>
      <c r="D552" s="13"/>
      <c r="E552" s="8"/>
      <c r="F552" s="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4.25">
      <c r="A553" s="8"/>
      <c r="B553" s="8"/>
      <c r="C553" s="8"/>
      <c r="D553" s="13"/>
      <c r="E553" s="8"/>
      <c r="F553" s="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4.25">
      <c r="A554" s="8"/>
      <c r="B554" s="8"/>
      <c r="C554" s="8"/>
      <c r="D554" s="13"/>
      <c r="E554" s="8"/>
      <c r="F554" s="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4.25">
      <c r="A555" s="8"/>
      <c r="B555" s="8"/>
      <c r="C555" s="8"/>
      <c r="D555" s="13"/>
      <c r="E555" s="8"/>
      <c r="F555" s="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4.25">
      <c r="A556" s="8"/>
      <c r="B556" s="8"/>
      <c r="C556" s="8"/>
      <c r="D556" s="13"/>
      <c r="E556" s="8"/>
      <c r="F556" s="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4.25">
      <c r="A557" s="8"/>
      <c r="B557" s="8"/>
      <c r="C557" s="8"/>
      <c r="D557" s="13"/>
      <c r="E557" s="8"/>
      <c r="F557" s="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4.25">
      <c r="A558" s="8"/>
      <c r="B558" s="8"/>
      <c r="C558" s="8"/>
      <c r="D558" s="13"/>
      <c r="E558" s="8"/>
      <c r="F558" s="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4.25">
      <c r="A559" s="8"/>
      <c r="B559" s="8"/>
      <c r="C559" s="8"/>
      <c r="D559" s="13"/>
      <c r="E559" s="8"/>
      <c r="F559" s="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4.25">
      <c r="A560" s="8"/>
      <c r="B560" s="8"/>
      <c r="C560" s="8"/>
      <c r="D560" s="13"/>
      <c r="E560" s="8"/>
      <c r="F560" s="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4.25">
      <c r="A561" s="8"/>
      <c r="B561" s="8"/>
      <c r="C561" s="8"/>
      <c r="D561" s="13"/>
      <c r="E561" s="8"/>
      <c r="F561" s="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4.25">
      <c r="A562" s="8"/>
      <c r="B562" s="8"/>
      <c r="C562" s="8"/>
      <c r="D562" s="13"/>
      <c r="E562" s="8"/>
      <c r="F562" s="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4.25">
      <c r="A563" s="8"/>
      <c r="B563" s="8"/>
      <c r="C563" s="8"/>
      <c r="D563" s="13"/>
      <c r="E563" s="8"/>
      <c r="F563" s="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4.25">
      <c r="A564" s="8"/>
      <c r="B564" s="8"/>
      <c r="C564" s="8"/>
      <c r="D564" s="13"/>
      <c r="E564" s="8"/>
      <c r="F564" s="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4.25">
      <c r="A565" s="8"/>
      <c r="B565" s="8"/>
      <c r="C565" s="8"/>
      <c r="D565" s="13"/>
      <c r="E565" s="8"/>
      <c r="F565" s="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4.25">
      <c r="A566" s="8"/>
      <c r="B566" s="8"/>
      <c r="C566" s="8"/>
      <c r="D566" s="13"/>
      <c r="E566" s="8"/>
      <c r="F566" s="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4.25">
      <c r="A567" s="8"/>
      <c r="B567" s="8"/>
      <c r="C567" s="8"/>
      <c r="D567" s="13"/>
      <c r="E567" s="8"/>
      <c r="F567" s="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4.25">
      <c r="A568" s="8"/>
      <c r="B568" s="8"/>
      <c r="C568" s="8"/>
      <c r="D568" s="13"/>
      <c r="E568" s="8"/>
      <c r="F568" s="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4.25">
      <c r="A569" s="8"/>
      <c r="B569" s="8"/>
      <c r="C569" s="8"/>
      <c r="D569" s="13"/>
      <c r="E569" s="8"/>
      <c r="F569" s="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4.25">
      <c r="A570" s="8"/>
      <c r="B570" s="8"/>
      <c r="C570" s="8"/>
      <c r="D570" s="13"/>
      <c r="E570" s="8"/>
      <c r="F570" s="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4.25">
      <c r="A571" s="8"/>
      <c r="B571" s="8"/>
      <c r="C571" s="8"/>
      <c r="D571" s="13"/>
      <c r="E571" s="8"/>
      <c r="F571" s="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4.25">
      <c r="A572" s="8"/>
      <c r="B572" s="8"/>
      <c r="C572" s="8"/>
      <c r="D572" s="13"/>
      <c r="E572" s="8"/>
      <c r="F572" s="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4.25">
      <c r="A573" s="8"/>
      <c r="B573" s="8"/>
      <c r="C573" s="8"/>
      <c r="D573" s="13"/>
      <c r="E573" s="8"/>
      <c r="F573" s="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4.25">
      <c r="A574" s="8"/>
      <c r="B574" s="8"/>
      <c r="C574" s="8"/>
      <c r="D574" s="13"/>
      <c r="E574" s="8"/>
      <c r="F574" s="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4.25">
      <c r="A575" s="8"/>
      <c r="B575" s="8"/>
      <c r="C575" s="8"/>
      <c r="D575" s="13"/>
      <c r="E575" s="8"/>
      <c r="F575" s="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4.25">
      <c r="A576" s="8"/>
      <c r="B576" s="8"/>
      <c r="C576" s="8"/>
      <c r="D576" s="13"/>
      <c r="E576" s="8"/>
      <c r="F576" s="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4.25">
      <c r="A577" s="8"/>
      <c r="B577" s="8"/>
      <c r="C577" s="8"/>
      <c r="D577" s="13"/>
      <c r="E577" s="8"/>
      <c r="F577" s="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4.25">
      <c r="A578" s="8"/>
      <c r="B578" s="8"/>
      <c r="C578" s="8"/>
      <c r="D578" s="13"/>
      <c r="E578" s="8"/>
      <c r="F578" s="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4.25">
      <c r="A579" s="8"/>
      <c r="B579" s="8"/>
      <c r="C579" s="8"/>
      <c r="D579" s="13"/>
      <c r="E579" s="8"/>
      <c r="F579" s="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4.25">
      <c r="A580" s="8"/>
      <c r="B580" s="8"/>
      <c r="C580" s="8"/>
      <c r="D580" s="13"/>
      <c r="E580" s="8"/>
      <c r="F580" s="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4.25">
      <c r="A581" s="8"/>
      <c r="B581" s="8"/>
      <c r="C581" s="8"/>
      <c r="D581" s="13"/>
      <c r="E581" s="8"/>
      <c r="F581" s="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4.25">
      <c r="A582" s="8"/>
      <c r="B582" s="8"/>
      <c r="C582" s="8"/>
      <c r="D582" s="13"/>
      <c r="E582" s="8"/>
      <c r="F582" s="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4.25">
      <c r="A583" s="8"/>
      <c r="B583" s="8"/>
      <c r="C583" s="8"/>
      <c r="D583" s="13"/>
      <c r="E583" s="8"/>
      <c r="F583" s="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4.25">
      <c r="A584" s="8"/>
      <c r="B584" s="8"/>
      <c r="C584" s="8"/>
      <c r="D584" s="13"/>
      <c r="E584" s="8"/>
      <c r="F584" s="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4.25">
      <c r="A585" s="8"/>
      <c r="B585" s="8"/>
      <c r="C585" s="8"/>
      <c r="D585" s="13"/>
      <c r="E585" s="8"/>
      <c r="F585" s="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4.25">
      <c r="A586" s="8"/>
      <c r="B586" s="8"/>
      <c r="C586" s="8"/>
      <c r="D586" s="13"/>
      <c r="E586" s="8"/>
      <c r="F586" s="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4.25">
      <c r="A587" s="8"/>
      <c r="B587" s="8"/>
      <c r="C587" s="8"/>
      <c r="D587" s="13"/>
      <c r="E587" s="8"/>
      <c r="F587" s="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4.25">
      <c r="A588" s="8"/>
      <c r="B588" s="8"/>
      <c r="C588" s="8"/>
      <c r="D588" s="13"/>
      <c r="E588" s="8"/>
      <c r="F588" s="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4.25">
      <c r="A589" s="8"/>
      <c r="B589" s="8"/>
      <c r="C589" s="8"/>
      <c r="D589" s="13"/>
      <c r="E589" s="8"/>
      <c r="F589" s="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4.25">
      <c r="A590" s="8"/>
      <c r="B590" s="8"/>
      <c r="C590" s="8"/>
      <c r="D590" s="13"/>
      <c r="E590" s="8"/>
      <c r="F590" s="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4.25">
      <c r="A591" s="8"/>
      <c r="B591" s="8"/>
      <c r="C591" s="8"/>
      <c r="D591" s="13"/>
      <c r="E591" s="8"/>
      <c r="F591" s="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4.25">
      <c r="A592" s="8"/>
      <c r="B592" s="8"/>
      <c r="C592" s="8"/>
      <c r="D592" s="13"/>
      <c r="E592" s="8"/>
      <c r="F592" s="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4.25">
      <c r="A593" s="8"/>
      <c r="B593" s="8"/>
      <c r="C593" s="8"/>
      <c r="D593" s="13"/>
      <c r="E593" s="8"/>
      <c r="F593" s="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4.25">
      <c r="A594" s="8"/>
      <c r="B594" s="8"/>
      <c r="C594" s="8"/>
      <c r="D594" s="13"/>
      <c r="E594" s="8"/>
      <c r="F594" s="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4.25">
      <c r="A595" s="8"/>
      <c r="B595" s="8"/>
      <c r="C595" s="8"/>
      <c r="D595" s="13"/>
      <c r="E595" s="8"/>
      <c r="F595" s="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4.25">
      <c r="A596" s="8"/>
      <c r="B596" s="8"/>
      <c r="C596" s="8"/>
      <c r="D596" s="13"/>
      <c r="E596" s="8"/>
      <c r="F596" s="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4.25">
      <c r="A597" s="8"/>
      <c r="B597" s="8"/>
      <c r="C597" s="8"/>
      <c r="D597" s="13"/>
      <c r="E597" s="8"/>
      <c r="F597" s="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4.25">
      <c r="A598" s="8"/>
      <c r="B598" s="8"/>
      <c r="C598" s="8"/>
      <c r="D598" s="13"/>
      <c r="E598" s="8"/>
      <c r="F598" s="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4.25">
      <c r="A599" s="8"/>
      <c r="B599" s="8"/>
      <c r="C599" s="8"/>
      <c r="D599" s="13"/>
      <c r="E599" s="8"/>
      <c r="F599" s="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4.25">
      <c r="A600" s="8"/>
      <c r="B600" s="8"/>
      <c r="C600" s="8"/>
      <c r="D600" s="13"/>
      <c r="E600" s="8"/>
      <c r="F600" s="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4.25">
      <c r="A601" s="8"/>
      <c r="B601" s="8"/>
      <c r="C601" s="8"/>
      <c r="D601" s="13"/>
      <c r="E601" s="8"/>
      <c r="F601" s="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4.25">
      <c r="A602" s="8"/>
      <c r="B602" s="8"/>
      <c r="C602" s="8"/>
      <c r="D602" s="13"/>
      <c r="E602" s="8"/>
      <c r="F602" s="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4.25">
      <c r="A603" s="8"/>
      <c r="B603" s="8"/>
      <c r="C603" s="8"/>
      <c r="D603" s="13"/>
      <c r="E603" s="8"/>
      <c r="F603" s="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4.25">
      <c r="A604" s="8"/>
      <c r="B604" s="8"/>
      <c r="C604" s="8"/>
      <c r="D604" s="13"/>
      <c r="E604" s="8"/>
      <c r="F604" s="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4.25">
      <c r="A605" s="8"/>
      <c r="B605" s="8"/>
      <c r="C605" s="8"/>
      <c r="D605" s="13"/>
      <c r="E605" s="8"/>
      <c r="F605" s="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4.25">
      <c r="A606" s="8"/>
      <c r="B606" s="8"/>
      <c r="C606" s="8"/>
      <c r="D606" s="13"/>
      <c r="E606" s="8"/>
      <c r="F606" s="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4.25">
      <c r="A607" s="8"/>
      <c r="B607" s="8"/>
      <c r="C607" s="8"/>
      <c r="D607" s="13"/>
      <c r="E607" s="8"/>
      <c r="F607" s="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4.25">
      <c r="A608" s="8"/>
      <c r="B608" s="8"/>
      <c r="C608" s="8"/>
      <c r="D608" s="13"/>
      <c r="E608" s="8"/>
      <c r="F608" s="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4.25">
      <c r="A609" s="8"/>
      <c r="B609" s="8"/>
      <c r="C609" s="8"/>
      <c r="D609" s="13"/>
      <c r="E609" s="8"/>
      <c r="F609" s="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4.25">
      <c r="A610" s="8"/>
      <c r="B610" s="8"/>
      <c r="C610" s="8"/>
      <c r="D610" s="13"/>
      <c r="E610" s="8"/>
      <c r="F610" s="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4.25">
      <c r="A611" s="8"/>
      <c r="B611" s="8"/>
      <c r="C611" s="8"/>
      <c r="D611" s="13"/>
      <c r="E611" s="8"/>
      <c r="F611" s="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4.25">
      <c r="A612" s="8"/>
      <c r="B612" s="8"/>
      <c r="C612" s="8"/>
      <c r="D612" s="13"/>
      <c r="E612" s="8"/>
      <c r="F612" s="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4.25">
      <c r="A613" s="8"/>
      <c r="B613" s="8"/>
      <c r="C613" s="8"/>
      <c r="D613" s="13"/>
      <c r="E613" s="8"/>
      <c r="F613" s="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4.25">
      <c r="A614" s="8"/>
      <c r="B614" s="8"/>
      <c r="C614" s="8"/>
      <c r="D614" s="13"/>
      <c r="E614" s="8"/>
      <c r="F614" s="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4.25">
      <c r="A615" s="8"/>
      <c r="B615" s="8"/>
      <c r="C615" s="8"/>
      <c r="D615" s="13"/>
      <c r="E615" s="8"/>
      <c r="F615" s="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4.25">
      <c r="A616" s="8"/>
      <c r="B616" s="8"/>
      <c r="C616" s="8"/>
      <c r="D616" s="13"/>
      <c r="E616" s="8"/>
      <c r="F616" s="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4.25">
      <c r="A617" s="8"/>
      <c r="B617" s="8"/>
      <c r="C617" s="8"/>
      <c r="D617" s="13"/>
      <c r="E617" s="8"/>
      <c r="F617" s="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4.25">
      <c r="A618" s="8"/>
      <c r="B618" s="8"/>
      <c r="C618" s="8"/>
      <c r="D618" s="13"/>
      <c r="E618" s="8"/>
      <c r="F618" s="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4.25">
      <c r="A619" s="8"/>
      <c r="B619" s="8"/>
      <c r="C619" s="8"/>
      <c r="D619" s="13"/>
      <c r="E619" s="8"/>
      <c r="F619" s="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4.25">
      <c r="A620" s="8"/>
      <c r="B620" s="8"/>
      <c r="C620" s="8"/>
      <c r="D620" s="13"/>
      <c r="E620" s="8"/>
      <c r="F620" s="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4.25">
      <c r="A621" s="8"/>
      <c r="B621" s="8"/>
      <c r="C621" s="8"/>
      <c r="D621" s="13"/>
      <c r="E621" s="8"/>
      <c r="F621" s="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4.25">
      <c r="A622" s="8"/>
      <c r="B622" s="8"/>
      <c r="C622" s="8"/>
      <c r="D622" s="13"/>
      <c r="E622" s="8"/>
      <c r="F622" s="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4.25">
      <c r="A623" s="8"/>
      <c r="B623" s="8"/>
      <c r="C623" s="8"/>
      <c r="D623" s="13"/>
      <c r="E623" s="8"/>
      <c r="F623" s="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4.25">
      <c r="A624" s="8"/>
      <c r="B624" s="8"/>
      <c r="C624" s="8"/>
      <c r="D624" s="13"/>
      <c r="E624" s="8"/>
      <c r="F624" s="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4.25">
      <c r="A625" s="8"/>
      <c r="B625" s="8"/>
      <c r="C625" s="8"/>
      <c r="D625" s="13"/>
      <c r="E625" s="8"/>
      <c r="F625" s="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4.25">
      <c r="A626" s="8"/>
      <c r="B626" s="8"/>
      <c r="C626" s="8"/>
      <c r="D626" s="13"/>
      <c r="E626" s="8"/>
      <c r="F626" s="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4.25">
      <c r="A627" s="8"/>
      <c r="B627" s="8"/>
      <c r="C627" s="8"/>
      <c r="D627" s="13"/>
      <c r="E627" s="8"/>
      <c r="F627" s="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4.25">
      <c r="A628" s="8"/>
      <c r="B628" s="8"/>
      <c r="C628" s="8"/>
      <c r="D628" s="13"/>
      <c r="E628" s="8"/>
      <c r="F628" s="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4.25">
      <c r="A629" s="8"/>
      <c r="B629" s="8"/>
      <c r="C629" s="8"/>
      <c r="D629" s="13"/>
      <c r="E629" s="8"/>
      <c r="F629" s="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4.25">
      <c r="A630" s="8"/>
      <c r="B630" s="8"/>
      <c r="C630" s="8"/>
      <c r="D630" s="13"/>
      <c r="E630" s="8"/>
      <c r="F630" s="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4.25">
      <c r="A631" s="8"/>
      <c r="B631" s="8"/>
      <c r="C631" s="8"/>
      <c r="D631" s="13"/>
      <c r="E631" s="8"/>
      <c r="F631" s="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4.25">
      <c r="A632" s="8"/>
      <c r="B632" s="8"/>
      <c r="C632" s="8"/>
      <c r="D632" s="13"/>
      <c r="E632" s="8"/>
      <c r="F632" s="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4.25">
      <c r="A633" s="8"/>
      <c r="B633" s="8"/>
      <c r="C633" s="8"/>
      <c r="D633" s="13"/>
      <c r="E633" s="8"/>
      <c r="F633" s="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4.25">
      <c r="A634" s="8"/>
      <c r="B634" s="8"/>
      <c r="C634" s="8"/>
      <c r="D634" s="13"/>
      <c r="E634" s="8"/>
      <c r="F634" s="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4.25">
      <c r="A635" s="8"/>
      <c r="B635" s="8"/>
      <c r="C635" s="8"/>
      <c r="D635" s="13"/>
      <c r="E635" s="8"/>
      <c r="F635" s="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4.25">
      <c r="A636" s="8"/>
      <c r="B636" s="8"/>
      <c r="C636" s="8"/>
      <c r="D636" s="13"/>
      <c r="E636" s="8"/>
      <c r="F636" s="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4.25">
      <c r="A637" s="8"/>
      <c r="B637" s="8"/>
      <c r="C637" s="8"/>
      <c r="D637" s="13"/>
      <c r="E637" s="8"/>
      <c r="F637" s="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4.25">
      <c r="A638" s="8"/>
      <c r="B638" s="8"/>
      <c r="C638" s="8"/>
      <c r="D638" s="13"/>
      <c r="E638" s="8"/>
      <c r="F638" s="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4.25">
      <c r="A639" s="8"/>
      <c r="B639" s="8"/>
      <c r="C639" s="8"/>
      <c r="D639" s="13"/>
      <c r="E639" s="8"/>
      <c r="F639" s="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4.25">
      <c r="A640" s="8"/>
      <c r="B640" s="8"/>
      <c r="C640" s="8"/>
      <c r="D640" s="13"/>
      <c r="E640" s="8"/>
      <c r="F640" s="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4.25">
      <c r="A641" s="8"/>
      <c r="B641" s="8"/>
      <c r="C641" s="8"/>
      <c r="D641" s="13"/>
      <c r="E641" s="8"/>
      <c r="F641" s="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4.25">
      <c r="A642" s="8"/>
      <c r="B642" s="8"/>
      <c r="C642" s="8"/>
      <c r="D642" s="13"/>
      <c r="E642" s="8"/>
      <c r="F642" s="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4.25">
      <c r="A643" s="8"/>
      <c r="B643" s="8"/>
      <c r="C643" s="8"/>
      <c r="D643" s="13"/>
      <c r="E643" s="8"/>
      <c r="F643" s="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4.25">
      <c r="A644" s="8"/>
      <c r="B644" s="8"/>
      <c r="C644" s="8"/>
      <c r="D644" s="13"/>
      <c r="E644" s="8"/>
      <c r="F644" s="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4.25">
      <c r="A645" s="8"/>
      <c r="B645" s="8"/>
      <c r="C645" s="8"/>
      <c r="D645" s="13"/>
      <c r="E645" s="8"/>
      <c r="F645" s="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4.25">
      <c r="A646" s="8"/>
      <c r="B646" s="8"/>
      <c r="C646" s="8"/>
      <c r="D646" s="13"/>
      <c r="E646" s="8"/>
      <c r="F646" s="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4.25">
      <c r="A647" s="8"/>
      <c r="B647" s="8"/>
      <c r="C647" s="8"/>
      <c r="D647" s="13"/>
      <c r="E647" s="8"/>
      <c r="F647" s="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4.25">
      <c r="A648" s="8"/>
      <c r="B648" s="8"/>
      <c r="C648" s="8"/>
      <c r="D648" s="13"/>
      <c r="E648" s="8"/>
      <c r="F648" s="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4.25">
      <c r="A649" s="8"/>
      <c r="B649" s="8"/>
      <c r="C649" s="8"/>
      <c r="D649" s="13"/>
      <c r="E649" s="8"/>
      <c r="F649" s="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4.25">
      <c r="A650" s="8"/>
      <c r="B650" s="8"/>
      <c r="C650" s="8"/>
      <c r="D650" s="13"/>
      <c r="E650" s="8"/>
      <c r="F650" s="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4.25">
      <c r="A651" s="8"/>
      <c r="B651" s="8"/>
      <c r="C651" s="8"/>
      <c r="D651" s="13"/>
      <c r="E651" s="8"/>
      <c r="F651" s="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4.25">
      <c r="A652" s="8"/>
      <c r="B652" s="8"/>
      <c r="C652" s="8"/>
      <c r="D652" s="13"/>
      <c r="E652" s="8"/>
      <c r="F652" s="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4.25">
      <c r="A653" s="8"/>
      <c r="B653" s="8"/>
      <c r="C653" s="8"/>
      <c r="D653" s="13"/>
      <c r="E653" s="8"/>
      <c r="F653" s="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4.25">
      <c r="A654" s="8"/>
      <c r="B654" s="8"/>
      <c r="C654" s="8"/>
      <c r="D654" s="13"/>
      <c r="E654" s="8"/>
      <c r="F654" s="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4.25">
      <c r="A655" s="8"/>
      <c r="B655" s="8"/>
      <c r="C655" s="8"/>
      <c r="D655" s="13"/>
      <c r="E655" s="8"/>
      <c r="F655" s="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4.25">
      <c r="A656" s="8"/>
      <c r="B656" s="8"/>
      <c r="C656" s="8"/>
      <c r="D656" s="13"/>
      <c r="E656" s="8"/>
      <c r="F656" s="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4.25">
      <c r="A657" s="8"/>
      <c r="B657" s="8"/>
      <c r="C657" s="8"/>
      <c r="D657" s="13"/>
      <c r="E657" s="8"/>
      <c r="F657" s="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4.25">
      <c r="A658" s="8"/>
      <c r="B658" s="8"/>
      <c r="C658" s="8"/>
      <c r="D658" s="13"/>
      <c r="E658" s="8"/>
      <c r="F658" s="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4.25">
      <c r="A659" s="8"/>
      <c r="B659" s="8"/>
      <c r="C659" s="8"/>
      <c r="D659" s="13"/>
      <c r="E659" s="8"/>
      <c r="F659" s="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4.25">
      <c r="A660" s="8"/>
      <c r="B660" s="8"/>
      <c r="C660" s="8"/>
      <c r="D660" s="13"/>
      <c r="E660" s="8"/>
      <c r="F660" s="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4.25">
      <c r="A661" s="8"/>
      <c r="B661" s="8"/>
      <c r="C661" s="8"/>
      <c r="D661" s="13"/>
      <c r="E661" s="8"/>
      <c r="F661" s="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4.25">
      <c r="A662" s="8"/>
      <c r="B662" s="8"/>
      <c r="C662" s="8"/>
      <c r="D662" s="13"/>
      <c r="E662" s="8"/>
      <c r="F662" s="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4.25">
      <c r="A663" s="8"/>
      <c r="B663" s="8"/>
      <c r="C663" s="8"/>
      <c r="D663" s="13"/>
      <c r="E663" s="8"/>
      <c r="F663" s="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4.25">
      <c r="A664" s="8"/>
      <c r="B664" s="8"/>
      <c r="C664" s="8"/>
      <c r="D664" s="13"/>
      <c r="E664" s="8"/>
      <c r="F664" s="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4.25">
      <c r="A665" s="8"/>
      <c r="B665" s="8"/>
      <c r="C665" s="8"/>
      <c r="D665" s="13"/>
      <c r="E665" s="8"/>
      <c r="F665" s="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4.25">
      <c r="A666" s="8"/>
      <c r="B666" s="8"/>
      <c r="C666" s="8"/>
      <c r="D666" s="13"/>
      <c r="E666" s="8"/>
      <c r="F666" s="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4.25">
      <c r="A667" s="8"/>
      <c r="B667" s="8"/>
      <c r="C667" s="8"/>
      <c r="D667" s="13"/>
      <c r="E667" s="8"/>
      <c r="F667" s="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4.25">
      <c r="A668" s="8"/>
      <c r="B668" s="8"/>
      <c r="C668" s="8"/>
      <c r="D668" s="13"/>
      <c r="E668" s="8"/>
      <c r="F668" s="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4.25">
      <c r="A669" s="8"/>
      <c r="B669" s="8"/>
      <c r="C669" s="8"/>
      <c r="D669" s="13"/>
      <c r="E669" s="8"/>
      <c r="F669" s="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4.25">
      <c r="A670" s="8"/>
      <c r="B670" s="8"/>
      <c r="C670" s="8"/>
      <c r="D670" s="13"/>
      <c r="E670" s="8"/>
      <c r="F670" s="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4.25">
      <c r="A671" s="8"/>
      <c r="B671" s="8"/>
      <c r="C671" s="8"/>
      <c r="D671" s="13"/>
      <c r="E671" s="8"/>
      <c r="F671" s="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4.25">
      <c r="A672" s="8"/>
      <c r="B672" s="8"/>
      <c r="C672" s="8"/>
      <c r="D672" s="13"/>
      <c r="E672" s="8"/>
      <c r="F672" s="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4.25">
      <c r="A673" s="8"/>
      <c r="B673" s="8"/>
      <c r="C673" s="8"/>
      <c r="D673" s="13"/>
      <c r="E673" s="8"/>
      <c r="F673" s="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4.25">
      <c r="A674" s="8"/>
      <c r="B674" s="8"/>
      <c r="C674" s="8"/>
      <c r="D674" s="13"/>
      <c r="E674" s="8"/>
      <c r="F674" s="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4.25">
      <c r="A675" s="8"/>
      <c r="B675" s="8"/>
      <c r="C675" s="8"/>
      <c r="D675" s="13"/>
      <c r="E675" s="8"/>
      <c r="F675" s="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4.25">
      <c r="A676" s="8"/>
      <c r="B676" s="8"/>
      <c r="C676" s="8"/>
      <c r="D676" s="13"/>
      <c r="E676" s="8"/>
      <c r="F676" s="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4.25">
      <c r="A677" s="8"/>
      <c r="B677" s="8"/>
      <c r="C677" s="8"/>
      <c r="D677" s="13"/>
      <c r="E677" s="8"/>
      <c r="F677" s="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4.25">
      <c r="A678" s="8"/>
      <c r="B678" s="8"/>
      <c r="C678" s="8"/>
      <c r="D678" s="13"/>
      <c r="E678" s="8"/>
      <c r="F678" s="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4.25">
      <c r="A679" s="8"/>
      <c r="B679" s="8"/>
      <c r="C679" s="8"/>
      <c r="D679" s="13"/>
      <c r="E679" s="8"/>
      <c r="F679" s="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4.25">
      <c r="A680" s="8"/>
      <c r="B680" s="8"/>
      <c r="C680" s="8"/>
      <c r="D680" s="13"/>
      <c r="E680" s="8"/>
      <c r="F680" s="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4.25">
      <c r="A681" s="8"/>
      <c r="B681" s="8"/>
      <c r="C681" s="8"/>
      <c r="D681" s="13"/>
      <c r="E681" s="8"/>
      <c r="F681" s="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4.25">
      <c r="A682" s="8"/>
      <c r="B682" s="8"/>
      <c r="C682" s="8"/>
      <c r="D682" s="13"/>
      <c r="E682" s="8"/>
      <c r="F682" s="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4.25">
      <c r="A683" s="8"/>
      <c r="B683" s="8"/>
      <c r="C683" s="8"/>
      <c r="D683" s="13"/>
      <c r="E683" s="8"/>
      <c r="F683" s="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4.25">
      <c r="A684" s="8"/>
      <c r="B684" s="8"/>
      <c r="C684" s="8"/>
      <c r="D684" s="13"/>
      <c r="E684" s="8"/>
      <c r="F684" s="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4.25">
      <c r="A685" s="8"/>
      <c r="B685" s="8"/>
      <c r="C685" s="8"/>
      <c r="D685" s="13"/>
      <c r="E685" s="8"/>
      <c r="F685" s="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4.25">
      <c r="A686" s="8"/>
      <c r="B686" s="8"/>
      <c r="C686" s="8"/>
      <c r="D686" s="13"/>
      <c r="E686" s="8"/>
      <c r="F686" s="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4.25">
      <c r="A687" s="8"/>
      <c r="B687" s="8"/>
      <c r="C687" s="8"/>
      <c r="D687" s="13"/>
      <c r="E687" s="8"/>
      <c r="F687" s="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4.25">
      <c r="A688" s="8"/>
      <c r="B688" s="8"/>
      <c r="C688" s="8"/>
      <c r="D688" s="13"/>
      <c r="E688" s="8"/>
      <c r="F688" s="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4.25">
      <c r="A689" s="8"/>
      <c r="B689" s="8"/>
      <c r="C689" s="8"/>
      <c r="D689" s="13"/>
      <c r="E689" s="8"/>
      <c r="F689" s="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4.25">
      <c r="A690" s="8"/>
      <c r="B690" s="8"/>
      <c r="C690" s="8"/>
      <c r="D690" s="13"/>
      <c r="E690" s="8"/>
      <c r="F690" s="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4.25">
      <c r="A691" s="8"/>
      <c r="B691" s="8"/>
      <c r="C691" s="8"/>
      <c r="D691" s="13"/>
      <c r="E691" s="8"/>
      <c r="F691" s="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4.25">
      <c r="A692" s="8"/>
      <c r="B692" s="8"/>
      <c r="C692" s="8"/>
      <c r="D692" s="13"/>
      <c r="E692" s="8"/>
      <c r="F692" s="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4.25">
      <c r="A693" s="8"/>
      <c r="B693" s="8"/>
      <c r="C693" s="8"/>
      <c r="D693" s="13"/>
      <c r="E693" s="8"/>
      <c r="F693" s="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4.25">
      <c r="A694" s="8"/>
      <c r="B694" s="8"/>
      <c r="C694" s="8"/>
      <c r="D694" s="13"/>
      <c r="E694" s="8"/>
      <c r="F694" s="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4.25">
      <c r="A695" s="8"/>
      <c r="B695" s="8"/>
      <c r="C695" s="8"/>
      <c r="D695" s="13"/>
      <c r="E695" s="8"/>
      <c r="F695" s="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4.25">
      <c r="A696" s="8"/>
      <c r="B696" s="8"/>
      <c r="C696" s="8"/>
      <c r="D696" s="13"/>
      <c r="E696" s="8"/>
      <c r="F696" s="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4.25">
      <c r="A697" s="8"/>
      <c r="B697" s="8"/>
      <c r="C697" s="8"/>
      <c r="D697" s="13"/>
      <c r="E697" s="8"/>
      <c r="F697" s="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4.25">
      <c r="A698" s="8"/>
      <c r="B698" s="8"/>
      <c r="C698" s="8"/>
      <c r="D698" s="13"/>
      <c r="E698" s="8"/>
      <c r="F698" s="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4.25">
      <c r="A699" s="8"/>
      <c r="B699" s="8"/>
      <c r="C699" s="8"/>
      <c r="D699" s="13"/>
      <c r="E699" s="8"/>
      <c r="F699" s="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4.25">
      <c r="A700" s="8"/>
      <c r="B700" s="8"/>
      <c r="C700" s="8"/>
      <c r="D700" s="13"/>
      <c r="E700" s="8"/>
      <c r="F700" s="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4.25">
      <c r="A701" s="8"/>
      <c r="B701" s="8"/>
      <c r="C701" s="8"/>
      <c r="D701" s="13"/>
      <c r="E701" s="8"/>
      <c r="F701" s="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4.25">
      <c r="A702" s="8"/>
      <c r="B702" s="8"/>
      <c r="C702" s="8"/>
      <c r="D702" s="13"/>
      <c r="E702" s="8"/>
      <c r="F702" s="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4.25">
      <c r="A703" s="8"/>
      <c r="B703" s="8"/>
      <c r="C703" s="8"/>
      <c r="D703" s="13"/>
      <c r="E703" s="8"/>
      <c r="F703" s="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4.25">
      <c r="A704" s="8"/>
      <c r="B704" s="8"/>
      <c r="C704" s="8"/>
      <c r="D704" s="13"/>
      <c r="E704" s="8"/>
      <c r="F704" s="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4.25">
      <c r="A705" s="8"/>
      <c r="B705" s="8"/>
      <c r="C705" s="8"/>
      <c r="D705" s="13"/>
      <c r="E705" s="8"/>
      <c r="F705" s="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4.25">
      <c r="A706" s="8"/>
      <c r="B706" s="8"/>
      <c r="C706" s="8"/>
      <c r="D706" s="13"/>
      <c r="E706" s="8"/>
      <c r="F706" s="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4.25">
      <c r="A707" s="8"/>
      <c r="B707" s="8"/>
      <c r="C707" s="8"/>
      <c r="D707" s="13"/>
      <c r="E707" s="8"/>
      <c r="F707" s="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4.25">
      <c r="A708" s="8"/>
      <c r="B708" s="8"/>
      <c r="C708" s="8"/>
      <c r="D708" s="13"/>
      <c r="E708" s="8"/>
      <c r="F708" s="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4.25">
      <c r="A709" s="8"/>
      <c r="B709" s="8"/>
      <c r="C709" s="8"/>
      <c r="D709" s="13"/>
      <c r="E709" s="8"/>
      <c r="F709" s="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4.25">
      <c r="A710" s="8"/>
      <c r="B710" s="8"/>
      <c r="C710" s="8"/>
      <c r="D710" s="13"/>
      <c r="E710" s="8"/>
      <c r="F710" s="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4.25">
      <c r="A711" s="8"/>
      <c r="B711" s="8"/>
      <c r="C711" s="8"/>
      <c r="D711" s="13"/>
      <c r="E711" s="8"/>
      <c r="F711" s="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4.25">
      <c r="A712" s="8"/>
      <c r="B712" s="8"/>
      <c r="C712" s="8"/>
      <c r="D712" s="13"/>
      <c r="E712" s="8"/>
      <c r="F712" s="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4.25">
      <c r="A713" s="8"/>
      <c r="B713" s="8"/>
      <c r="C713" s="8"/>
      <c r="D713" s="13"/>
      <c r="E713" s="8"/>
      <c r="F713" s="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4.25">
      <c r="A714" s="8"/>
      <c r="B714" s="8"/>
      <c r="C714" s="8"/>
      <c r="D714" s="13"/>
      <c r="E714" s="8"/>
      <c r="F714" s="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4.25">
      <c r="A715" s="8"/>
      <c r="B715" s="8"/>
      <c r="C715" s="8"/>
      <c r="D715" s="13"/>
      <c r="E715" s="8"/>
      <c r="F715" s="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4.25">
      <c r="A716" s="8"/>
      <c r="B716" s="8"/>
      <c r="C716" s="8"/>
      <c r="D716" s="13"/>
      <c r="E716" s="8"/>
      <c r="F716" s="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4.25">
      <c r="A717" s="8"/>
      <c r="B717" s="8"/>
      <c r="C717" s="8"/>
      <c r="D717" s="13"/>
      <c r="E717" s="8"/>
      <c r="F717" s="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4.25">
      <c r="A718" s="8"/>
      <c r="B718" s="8"/>
      <c r="C718" s="8"/>
      <c r="D718" s="13"/>
      <c r="E718" s="8"/>
      <c r="F718" s="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4.25">
      <c r="A719" s="8"/>
      <c r="B719" s="8"/>
      <c r="C719" s="8"/>
      <c r="D719" s="13"/>
      <c r="E719" s="8"/>
      <c r="F719" s="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4.25">
      <c r="A720" s="8"/>
      <c r="B720" s="8"/>
      <c r="C720" s="8"/>
      <c r="D720" s="13"/>
      <c r="E720" s="8"/>
      <c r="F720" s="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4.25">
      <c r="A721" s="8"/>
      <c r="B721" s="8"/>
      <c r="C721" s="8"/>
      <c r="D721" s="13"/>
      <c r="E721" s="8"/>
      <c r="F721" s="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4.25">
      <c r="A722" s="8"/>
      <c r="B722" s="8"/>
      <c r="C722" s="8"/>
      <c r="D722" s="13"/>
      <c r="E722" s="8"/>
      <c r="F722" s="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4.25">
      <c r="A723" s="8"/>
      <c r="B723" s="8"/>
      <c r="C723" s="8"/>
      <c r="D723" s="13"/>
      <c r="E723" s="8"/>
      <c r="F723" s="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4.25">
      <c r="A724" s="8"/>
      <c r="B724" s="8"/>
      <c r="C724" s="8"/>
      <c r="D724" s="13"/>
      <c r="E724" s="8"/>
      <c r="F724" s="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4.25">
      <c r="A725" s="8"/>
      <c r="B725" s="8"/>
      <c r="C725" s="8"/>
      <c r="D725" s="13"/>
      <c r="E725" s="8"/>
      <c r="F725" s="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4.25">
      <c r="A726" s="8"/>
      <c r="B726" s="8"/>
      <c r="C726" s="8"/>
      <c r="D726" s="13"/>
      <c r="E726" s="8"/>
      <c r="F726" s="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4.25">
      <c r="A727" s="8"/>
      <c r="B727" s="8"/>
      <c r="C727" s="8"/>
      <c r="D727" s="13"/>
      <c r="E727" s="8"/>
      <c r="F727" s="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4.25">
      <c r="A728" s="8"/>
      <c r="B728" s="8"/>
      <c r="C728" s="8"/>
      <c r="D728" s="13"/>
      <c r="E728" s="8"/>
      <c r="F728" s="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4.25">
      <c r="A729" s="8"/>
      <c r="B729" s="8"/>
      <c r="C729" s="8"/>
      <c r="D729" s="13"/>
      <c r="E729" s="8"/>
      <c r="F729" s="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4.25">
      <c r="A730" s="8"/>
      <c r="B730" s="8"/>
      <c r="C730" s="8"/>
      <c r="D730" s="13"/>
      <c r="E730" s="8"/>
      <c r="F730" s="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4.25">
      <c r="A731" s="8"/>
      <c r="B731" s="8"/>
      <c r="C731" s="8"/>
      <c r="D731" s="13"/>
      <c r="E731" s="8"/>
      <c r="F731" s="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4.25">
      <c r="A732" s="8"/>
      <c r="B732" s="8"/>
      <c r="C732" s="8"/>
      <c r="D732" s="13"/>
      <c r="E732" s="8"/>
      <c r="F732" s="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4.25">
      <c r="A733" s="8"/>
      <c r="B733" s="8"/>
      <c r="C733" s="8"/>
      <c r="D733" s="13"/>
      <c r="E733" s="8"/>
      <c r="F733" s="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4.25">
      <c r="A734" s="8"/>
      <c r="B734" s="8"/>
      <c r="C734" s="8"/>
      <c r="D734" s="13"/>
      <c r="E734" s="8"/>
      <c r="F734" s="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4.25">
      <c r="A735" s="8"/>
      <c r="B735" s="8"/>
      <c r="C735" s="8"/>
      <c r="D735" s="13"/>
      <c r="E735" s="8"/>
      <c r="F735" s="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4.25">
      <c r="A736" s="8"/>
      <c r="B736" s="8"/>
      <c r="C736" s="8"/>
      <c r="D736" s="13"/>
      <c r="E736" s="8"/>
      <c r="F736" s="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4.25">
      <c r="A737" s="8"/>
      <c r="B737" s="8"/>
      <c r="C737" s="8"/>
      <c r="D737" s="13"/>
      <c r="E737" s="8"/>
      <c r="F737" s="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4.25">
      <c r="A738" s="8"/>
      <c r="B738" s="8"/>
      <c r="C738" s="8"/>
      <c r="D738" s="13"/>
      <c r="E738" s="8"/>
      <c r="F738" s="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4.25">
      <c r="A739" s="8"/>
      <c r="B739" s="8"/>
      <c r="C739" s="8"/>
      <c r="D739" s="13"/>
      <c r="E739" s="8"/>
      <c r="F739" s="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4.25">
      <c r="A740" s="8"/>
      <c r="B740" s="8"/>
      <c r="C740" s="8"/>
      <c r="D740" s="13"/>
      <c r="E740" s="8"/>
      <c r="F740" s="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4.25">
      <c r="A741" s="8"/>
      <c r="B741" s="8"/>
      <c r="C741" s="8"/>
      <c r="D741" s="13"/>
      <c r="E741" s="8"/>
      <c r="F741" s="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4.25">
      <c r="A742" s="8"/>
      <c r="B742" s="8"/>
      <c r="C742" s="8"/>
      <c r="D742" s="13"/>
      <c r="E742" s="8"/>
      <c r="F742" s="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4.25">
      <c r="A743" s="8"/>
      <c r="B743" s="8"/>
      <c r="C743" s="8"/>
      <c r="D743" s="13"/>
      <c r="E743" s="8"/>
      <c r="F743" s="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4.25">
      <c r="A744" s="8"/>
      <c r="B744" s="8"/>
      <c r="C744" s="8"/>
      <c r="D744" s="13"/>
      <c r="E744" s="8"/>
      <c r="F744" s="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4.25">
      <c r="A745" s="8"/>
      <c r="B745" s="8"/>
      <c r="C745" s="8"/>
      <c r="D745" s="13"/>
      <c r="E745" s="8"/>
      <c r="F745" s="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4.25">
      <c r="A746" s="8"/>
      <c r="B746" s="8"/>
      <c r="C746" s="8"/>
      <c r="D746" s="13"/>
      <c r="E746" s="8"/>
      <c r="F746" s="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4.25">
      <c r="A747" s="8"/>
      <c r="B747" s="8"/>
      <c r="C747" s="8"/>
      <c r="D747" s="13"/>
      <c r="E747" s="8"/>
      <c r="F747" s="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4.25">
      <c r="A748" s="8"/>
      <c r="B748" s="8"/>
      <c r="C748" s="8"/>
      <c r="D748" s="13"/>
      <c r="E748" s="8"/>
      <c r="F748" s="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4.25">
      <c r="A749" s="8"/>
      <c r="B749" s="8"/>
      <c r="C749" s="8"/>
      <c r="D749" s="13"/>
      <c r="E749" s="8"/>
      <c r="F749" s="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4.25">
      <c r="A750" s="8"/>
      <c r="B750" s="8"/>
      <c r="C750" s="8"/>
      <c r="D750" s="13"/>
      <c r="E750" s="8"/>
      <c r="F750" s="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4.25">
      <c r="A751" s="8"/>
      <c r="B751" s="8"/>
      <c r="C751" s="8"/>
      <c r="D751" s="13"/>
      <c r="E751" s="8"/>
      <c r="F751" s="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4.25">
      <c r="A752" s="8"/>
      <c r="B752" s="8"/>
      <c r="C752" s="8"/>
      <c r="D752" s="13"/>
      <c r="E752" s="8"/>
      <c r="F752" s="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4.25">
      <c r="A753" s="8"/>
      <c r="B753" s="8"/>
      <c r="C753" s="8"/>
      <c r="D753" s="13"/>
      <c r="E753" s="8"/>
      <c r="F753" s="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4.25">
      <c r="A754" s="8"/>
      <c r="B754" s="8"/>
      <c r="C754" s="8"/>
      <c r="D754" s="13"/>
      <c r="E754" s="8"/>
      <c r="F754" s="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4.25">
      <c r="A755" s="8"/>
      <c r="B755" s="8"/>
      <c r="C755" s="8"/>
      <c r="D755" s="13"/>
      <c r="E755" s="8"/>
      <c r="F755" s="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4.25">
      <c r="A756" s="8"/>
      <c r="B756" s="8"/>
      <c r="C756" s="8"/>
      <c r="D756" s="13"/>
      <c r="E756" s="8"/>
      <c r="F756" s="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4.25">
      <c r="A757" s="8"/>
      <c r="B757" s="8"/>
      <c r="C757" s="8"/>
      <c r="D757" s="13"/>
      <c r="E757" s="8"/>
      <c r="F757" s="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4.25">
      <c r="A758" s="8"/>
      <c r="B758" s="8"/>
      <c r="C758" s="8"/>
      <c r="D758" s="13"/>
      <c r="E758" s="8"/>
      <c r="F758" s="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4.25">
      <c r="A759" s="8"/>
      <c r="B759" s="8"/>
      <c r="C759" s="8"/>
      <c r="D759" s="13"/>
      <c r="E759" s="8"/>
      <c r="F759" s="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4.25">
      <c r="A760" s="8"/>
      <c r="B760" s="8"/>
      <c r="C760" s="8"/>
      <c r="D760" s="13"/>
      <c r="E760" s="8"/>
      <c r="F760" s="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4.25">
      <c r="A761" s="8"/>
      <c r="B761" s="8"/>
      <c r="C761" s="8"/>
      <c r="D761" s="13"/>
      <c r="E761" s="8"/>
      <c r="F761" s="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4.25">
      <c r="A762" s="8"/>
      <c r="B762" s="8"/>
      <c r="C762" s="8"/>
      <c r="D762" s="13"/>
      <c r="E762" s="8"/>
      <c r="F762" s="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4.25">
      <c r="A763" s="8"/>
      <c r="B763" s="8"/>
      <c r="C763" s="8"/>
      <c r="D763" s="13"/>
      <c r="E763" s="8"/>
      <c r="F763" s="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4.25">
      <c r="A764" s="8"/>
      <c r="B764" s="8"/>
      <c r="C764" s="8"/>
      <c r="D764" s="13"/>
      <c r="E764" s="8"/>
      <c r="F764" s="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4.25">
      <c r="A765" s="8"/>
      <c r="B765" s="8"/>
      <c r="C765" s="8"/>
      <c r="D765" s="13"/>
      <c r="E765" s="8"/>
      <c r="F765" s="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4.25">
      <c r="A766" s="8"/>
      <c r="B766" s="8"/>
      <c r="C766" s="8"/>
      <c r="D766" s="13"/>
      <c r="E766" s="8"/>
      <c r="F766" s="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4.25">
      <c r="A767" s="8"/>
      <c r="B767" s="8"/>
      <c r="C767" s="8"/>
      <c r="D767" s="13"/>
      <c r="E767" s="8"/>
      <c r="F767" s="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4.25">
      <c r="A768" s="8"/>
      <c r="B768" s="8"/>
      <c r="C768" s="8"/>
      <c r="D768" s="13"/>
      <c r="E768" s="8"/>
      <c r="F768" s="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4.25">
      <c r="A769" s="8"/>
      <c r="B769" s="8"/>
      <c r="C769" s="8"/>
      <c r="D769" s="13"/>
      <c r="E769" s="8"/>
      <c r="F769" s="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4.25">
      <c r="A770" s="8"/>
      <c r="B770" s="8"/>
      <c r="C770" s="8"/>
      <c r="D770" s="13"/>
      <c r="E770" s="8"/>
      <c r="F770" s="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4.25">
      <c r="A771" s="8"/>
      <c r="B771" s="8"/>
      <c r="C771" s="8"/>
      <c r="D771" s="13"/>
      <c r="E771" s="8"/>
      <c r="F771" s="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4.25">
      <c r="A772" s="8"/>
      <c r="B772" s="8"/>
      <c r="C772" s="8"/>
      <c r="D772" s="13"/>
      <c r="E772" s="8"/>
      <c r="F772" s="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4.25">
      <c r="A773" s="8"/>
      <c r="B773" s="8"/>
      <c r="C773" s="8"/>
      <c r="D773" s="13"/>
      <c r="E773" s="8"/>
      <c r="F773" s="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4.25">
      <c r="A774" s="8"/>
      <c r="B774" s="8"/>
      <c r="C774" s="8"/>
      <c r="D774" s="13"/>
      <c r="E774" s="8"/>
      <c r="F774" s="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4.25">
      <c r="A775" s="8"/>
      <c r="B775" s="8"/>
      <c r="C775" s="8"/>
      <c r="D775" s="13"/>
      <c r="E775" s="8"/>
      <c r="F775" s="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4.25">
      <c r="A776" s="8"/>
      <c r="B776" s="8"/>
      <c r="C776" s="8"/>
      <c r="D776" s="13"/>
      <c r="E776" s="8"/>
      <c r="F776" s="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4.25">
      <c r="A777" s="8"/>
      <c r="B777" s="8"/>
      <c r="C777" s="8"/>
      <c r="D777" s="13"/>
      <c r="E777" s="8"/>
      <c r="F777" s="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4.25">
      <c r="A778" s="8"/>
      <c r="B778" s="8"/>
      <c r="C778" s="8"/>
      <c r="D778" s="13"/>
      <c r="E778" s="8"/>
      <c r="F778" s="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4.25">
      <c r="A779" s="8"/>
      <c r="B779" s="8"/>
      <c r="C779" s="8"/>
      <c r="D779" s="13"/>
      <c r="E779" s="8"/>
      <c r="F779" s="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4.25">
      <c r="A780" s="8"/>
      <c r="B780" s="8"/>
      <c r="C780" s="8"/>
      <c r="D780" s="13"/>
      <c r="E780" s="8"/>
      <c r="F780" s="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4.25">
      <c r="A781" s="8"/>
      <c r="B781" s="8"/>
      <c r="C781" s="8"/>
      <c r="D781" s="13"/>
      <c r="E781" s="8"/>
      <c r="F781" s="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4.25">
      <c r="A782" s="8"/>
      <c r="B782" s="8"/>
      <c r="C782" s="8"/>
      <c r="D782" s="13"/>
      <c r="E782" s="8"/>
      <c r="F782" s="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4.25">
      <c r="A783" s="8"/>
      <c r="B783" s="8"/>
      <c r="C783" s="8"/>
      <c r="D783" s="13"/>
      <c r="E783" s="8"/>
      <c r="F783" s="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4.25">
      <c r="A784" s="8"/>
      <c r="B784" s="8"/>
      <c r="C784" s="8"/>
      <c r="D784" s="13"/>
      <c r="E784" s="8"/>
      <c r="F784" s="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4.25">
      <c r="A785" s="8"/>
      <c r="B785" s="8"/>
      <c r="C785" s="8"/>
      <c r="D785" s="13"/>
      <c r="E785" s="8"/>
      <c r="F785" s="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4.25">
      <c r="A786" s="8"/>
      <c r="B786" s="8"/>
      <c r="C786" s="8"/>
      <c r="D786" s="13"/>
      <c r="E786" s="8"/>
      <c r="F786" s="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4.25">
      <c r="A787" s="8"/>
      <c r="B787" s="8"/>
      <c r="C787" s="8"/>
      <c r="D787" s="13"/>
      <c r="E787" s="8"/>
      <c r="F787" s="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4.25">
      <c r="A788" s="8"/>
      <c r="B788" s="8"/>
      <c r="C788" s="8"/>
      <c r="D788" s="13"/>
      <c r="E788" s="8"/>
      <c r="F788" s="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4.25">
      <c r="A789" s="8"/>
      <c r="B789" s="8"/>
      <c r="C789" s="8"/>
      <c r="D789" s="13"/>
      <c r="E789" s="8"/>
      <c r="F789" s="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4.25">
      <c r="A790" s="8"/>
      <c r="B790" s="8"/>
      <c r="C790" s="8"/>
      <c r="D790" s="13"/>
      <c r="E790" s="8"/>
      <c r="F790" s="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4.25">
      <c r="A791" s="8"/>
      <c r="B791" s="8"/>
      <c r="C791" s="8"/>
      <c r="D791" s="13"/>
      <c r="E791" s="8"/>
      <c r="F791" s="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4.25">
      <c r="A792" s="8"/>
      <c r="B792" s="8"/>
      <c r="C792" s="8"/>
      <c r="D792" s="13"/>
      <c r="E792" s="8"/>
      <c r="F792" s="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4.25">
      <c r="A793" s="8"/>
      <c r="B793" s="8"/>
      <c r="C793" s="8"/>
      <c r="D793" s="13"/>
      <c r="E793" s="8"/>
      <c r="F793" s="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4.25">
      <c r="A794" s="8"/>
      <c r="B794" s="8"/>
      <c r="C794" s="8"/>
      <c r="D794" s="13"/>
      <c r="E794" s="8"/>
      <c r="F794" s="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4.25">
      <c r="A795" s="8"/>
      <c r="B795" s="8"/>
      <c r="C795" s="8"/>
      <c r="D795" s="13"/>
      <c r="E795" s="8"/>
      <c r="F795" s="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4.25">
      <c r="A796" s="8"/>
      <c r="B796" s="8"/>
      <c r="C796" s="8"/>
      <c r="D796" s="13"/>
      <c r="E796" s="8"/>
      <c r="F796" s="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4.25">
      <c r="A797" s="8"/>
      <c r="B797" s="8"/>
      <c r="C797" s="8"/>
      <c r="D797" s="13"/>
      <c r="E797" s="8"/>
      <c r="F797" s="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4.25">
      <c r="A798" s="8"/>
      <c r="B798" s="8"/>
      <c r="C798" s="8"/>
      <c r="D798" s="13"/>
      <c r="E798" s="8"/>
      <c r="F798" s="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4.25">
      <c r="A799" s="8"/>
      <c r="B799" s="8"/>
      <c r="C799" s="8"/>
      <c r="D799" s="13"/>
      <c r="E799" s="8"/>
      <c r="F799" s="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4.25">
      <c r="A800" s="8"/>
      <c r="B800" s="8"/>
      <c r="C800" s="8"/>
      <c r="D800" s="13"/>
      <c r="E800" s="8"/>
      <c r="F800" s="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4.25">
      <c r="A801" s="8"/>
      <c r="B801" s="8"/>
      <c r="C801" s="8"/>
      <c r="D801" s="13"/>
      <c r="E801" s="8"/>
      <c r="F801" s="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4.25">
      <c r="A802" s="8"/>
      <c r="B802" s="8"/>
      <c r="C802" s="8"/>
      <c r="D802" s="13"/>
      <c r="E802" s="8"/>
      <c r="F802" s="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4.25">
      <c r="A803" s="8"/>
      <c r="B803" s="8"/>
      <c r="C803" s="8"/>
      <c r="D803" s="13"/>
      <c r="E803" s="8"/>
      <c r="F803" s="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4.25">
      <c r="A804" s="8"/>
      <c r="B804" s="8"/>
      <c r="C804" s="8"/>
      <c r="D804" s="13"/>
      <c r="E804" s="8"/>
      <c r="F804" s="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4.25">
      <c r="A805" s="8"/>
      <c r="B805" s="8"/>
      <c r="C805" s="8"/>
      <c r="D805" s="13"/>
      <c r="E805" s="8"/>
      <c r="F805" s="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4.25">
      <c r="A806" s="8"/>
      <c r="B806" s="8"/>
      <c r="C806" s="8"/>
      <c r="D806" s="13"/>
      <c r="E806" s="8"/>
      <c r="F806" s="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4.25">
      <c r="A807" s="8"/>
      <c r="B807" s="8"/>
      <c r="C807" s="8"/>
      <c r="D807" s="13"/>
      <c r="E807" s="8"/>
      <c r="F807" s="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4.25">
      <c r="A808" s="8"/>
      <c r="B808" s="8"/>
      <c r="C808" s="8"/>
      <c r="D808" s="13"/>
      <c r="E808" s="8"/>
      <c r="F808" s="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4.25">
      <c r="A809" s="8"/>
      <c r="B809" s="8"/>
      <c r="C809" s="8"/>
      <c r="D809" s="13"/>
      <c r="E809" s="8"/>
      <c r="F809" s="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4.25">
      <c r="A810" s="8"/>
      <c r="B810" s="8"/>
      <c r="C810" s="8"/>
      <c r="D810" s="13"/>
      <c r="E810" s="8"/>
      <c r="F810" s="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4.25">
      <c r="A811" s="8"/>
      <c r="B811" s="8"/>
      <c r="C811" s="8"/>
      <c r="D811" s="13"/>
      <c r="E811" s="8"/>
      <c r="F811" s="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4.25">
      <c r="A812" s="8"/>
      <c r="B812" s="8"/>
      <c r="C812" s="8"/>
      <c r="D812" s="13"/>
      <c r="E812" s="8"/>
      <c r="F812" s="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4.25">
      <c r="A813" s="8"/>
      <c r="B813" s="8"/>
      <c r="C813" s="8"/>
      <c r="D813" s="13"/>
      <c r="E813" s="8"/>
      <c r="F813" s="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4.25">
      <c r="A814" s="8"/>
      <c r="B814" s="8"/>
      <c r="C814" s="8"/>
      <c r="D814" s="13"/>
      <c r="E814" s="8"/>
      <c r="F814" s="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4.25">
      <c r="A815" s="8"/>
      <c r="B815" s="8"/>
      <c r="C815" s="8"/>
      <c r="D815" s="13"/>
      <c r="E815" s="8"/>
      <c r="F815" s="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4.25">
      <c r="A816" s="8"/>
      <c r="B816" s="8"/>
      <c r="C816" s="8"/>
      <c r="D816" s="13"/>
      <c r="E816" s="8"/>
      <c r="F816" s="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4.25">
      <c r="A817" s="8"/>
      <c r="B817" s="8"/>
      <c r="C817" s="8"/>
      <c r="D817" s="13"/>
      <c r="E817" s="8"/>
      <c r="F817" s="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4.25">
      <c r="A818" s="8"/>
      <c r="B818" s="8"/>
      <c r="C818" s="8"/>
      <c r="D818" s="13"/>
      <c r="E818" s="8"/>
      <c r="F818" s="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4.25">
      <c r="A819" s="8"/>
      <c r="B819" s="8"/>
      <c r="C819" s="8"/>
      <c r="D819" s="13"/>
      <c r="E819" s="8"/>
      <c r="F819" s="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4.25">
      <c r="A820" s="8"/>
      <c r="B820" s="8"/>
      <c r="C820" s="8"/>
      <c r="D820" s="13"/>
      <c r="E820" s="8"/>
      <c r="F820" s="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4.25">
      <c r="A821" s="8"/>
      <c r="B821" s="8"/>
      <c r="C821" s="8"/>
      <c r="D821" s="13"/>
      <c r="E821" s="8"/>
      <c r="F821" s="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4.25">
      <c r="A822" s="8"/>
      <c r="B822" s="8"/>
      <c r="C822" s="8"/>
      <c r="D822" s="13"/>
      <c r="E822" s="8"/>
      <c r="F822" s="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4.25">
      <c r="A823" s="8"/>
      <c r="B823" s="8"/>
      <c r="C823" s="8"/>
      <c r="D823" s="13"/>
      <c r="E823" s="8"/>
      <c r="F823" s="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4.25">
      <c r="A824" s="8"/>
      <c r="B824" s="8"/>
      <c r="C824" s="8"/>
      <c r="D824" s="13"/>
      <c r="E824" s="8"/>
      <c r="F824" s="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4.25">
      <c r="A825" s="8"/>
      <c r="B825" s="8"/>
      <c r="C825" s="8"/>
      <c r="D825" s="13"/>
      <c r="E825" s="8"/>
      <c r="F825" s="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4.25">
      <c r="A826" s="8"/>
      <c r="B826" s="8"/>
      <c r="C826" s="8"/>
      <c r="D826" s="13"/>
      <c r="E826" s="8"/>
      <c r="F826" s="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4.25">
      <c r="A827" s="8"/>
      <c r="B827" s="8"/>
      <c r="C827" s="8"/>
      <c r="D827" s="13"/>
      <c r="E827" s="8"/>
      <c r="F827" s="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4.25">
      <c r="A828" s="8"/>
      <c r="B828" s="8"/>
      <c r="C828" s="8"/>
      <c r="D828" s="13"/>
      <c r="E828" s="8"/>
      <c r="F828" s="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4.25">
      <c r="A829" s="8"/>
      <c r="B829" s="8"/>
      <c r="C829" s="8"/>
      <c r="D829" s="13"/>
      <c r="E829" s="8"/>
      <c r="F829" s="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4.25">
      <c r="A830" s="8"/>
      <c r="B830" s="8"/>
      <c r="C830" s="8"/>
      <c r="D830" s="13"/>
      <c r="E830" s="8"/>
      <c r="F830" s="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4.25">
      <c r="A831" s="8"/>
      <c r="B831" s="8"/>
      <c r="C831" s="8"/>
      <c r="D831" s="13"/>
      <c r="E831" s="8"/>
      <c r="F831" s="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4.25">
      <c r="A832" s="8"/>
      <c r="B832" s="8"/>
      <c r="C832" s="8"/>
      <c r="D832" s="13"/>
      <c r="E832" s="8"/>
      <c r="F832" s="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4.25">
      <c r="A833" s="8"/>
      <c r="B833" s="8"/>
      <c r="C833" s="8"/>
      <c r="D833" s="13"/>
      <c r="E833" s="8"/>
      <c r="F833" s="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4.25">
      <c r="A834" s="8"/>
      <c r="B834" s="8"/>
      <c r="C834" s="8"/>
      <c r="D834" s="13"/>
      <c r="E834" s="8"/>
      <c r="F834" s="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4.25">
      <c r="A835" s="8"/>
      <c r="B835" s="8"/>
      <c r="C835" s="8"/>
      <c r="D835" s="13"/>
      <c r="E835" s="8"/>
      <c r="F835" s="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4.25">
      <c r="A836" s="8"/>
      <c r="B836" s="8"/>
      <c r="C836" s="8"/>
      <c r="D836" s="13"/>
      <c r="E836" s="8"/>
      <c r="F836" s="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4.25">
      <c r="A837" s="8"/>
      <c r="B837" s="8"/>
      <c r="C837" s="8"/>
      <c r="D837" s="13"/>
      <c r="E837" s="8"/>
      <c r="F837" s="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4.25">
      <c r="A838" s="8"/>
      <c r="B838" s="8"/>
      <c r="C838" s="8"/>
      <c r="D838" s="13"/>
      <c r="E838" s="8"/>
      <c r="F838" s="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4.25">
      <c r="A839" s="8"/>
      <c r="B839" s="8"/>
      <c r="C839" s="8"/>
      <c r="D839" s="13"/>
      <c r="E839" s="8"/>
      <c r="F839" s="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4.25">
      <c r="A840" s="8"/>
      <c r="B840" s="8"/>
      <c r="C840" s="8"/>
      <c r="D840" s="13"/>
      <c r="E840" s="8"/>
      <c r="F840" s="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14.25">
      <c r="A841" s="8"/>
      <c r="B841" s="8"/>
      <c r="C841" s="8"/>
      <c r="D841" s="13"/>
      <c r="E841" s="8"/>
      <c r="F841" s="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4.25">
      <c r="A842" s="8"/>
      <c r="B842" s="8"/>
      <c r="C842" s="8"/>
      <c r="D842" s="13"/>
      <c r="E842" s="8"/>
      <c r="F842" s="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14.25">
      <c r="A843" s="8"/>
      <c r="B843" s="8"/>
      <c r="C843" s="8"/>
      <c r="D843" s="13"/>
      <c r="E843" s="8"/>
      <c r="F843" s="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4.25">
      <c r="A844" s="8"/>
      <c r="B844" s="8"/>
      <c r="C844" s="8"/>
      <c r="D844" s="13"/>
      <c r="E844" s="8"/>
      <c r="F844" s="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14.25">
      <c r="A845" s="8"/>
      <c r="B845" s="8"/>
      <c r="C845" s="8"/>
      <c r="D845" s="13"/>
      <c r="E845" s="8"/>
      <c r="F845" s="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4.25">
      <c r="A846" s="8"/>
      <c r="B846" s="8"/>
      <c r="C846" s="8"/>
      <c r="D846" s="13"/>
      <c r="E846" s="8"/>
      <c r="F846" s="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14.25">
      <c r="A847" s="8"/>
      <c r="B847" s="8"/>
      <c r="C847" s="8"/>
      <c r="D847" s="13"/>
      <c r="E847" s="8"/>
      <c r="F847" s="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4.25">
      <c r="A848" s="8"/>
      <c r="B848" s="8"/>
      <c r="C848" s="8"/>
      <c r="D848" s="13"/>
      <c r="E848" s="8"/>
      <c r="F848" s="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14.25">
      <c r="A849" s="8"/>
      <c r="B849" s="8"/>
      <c r="C849" s="8"/>
      <c r="D849" s="13"/>
      <c r="E849" s="8"/>
      <c r="F849" s="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4.25">
      <c r="A850" s="8"/>
      <c r="B850" s="8"/>
      <c r="C850" s="8"/>
      <c r="D850" s="13"/>
      <c r="E850" s="8"/>
      <c r="F850" s="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14.25">
      <c r="A851" s="8"/>
      <c r="B851" s="8"/>
      <c r="C851" s="8"/>
      <c r="D851" s="13"/>
      <c r="E851" s="8"/>
      <c r="F851" s="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4.25">
      <c r="A852" s="8"/>
      <c r="B852" s="8"/>
      <c r="C852" s="8"/>
      <c r="D852" s="13"/>
      <c r="E852" s="8"/>
      <c r="F852" s="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14.25">
      <c r="A853" s="8"/>
      <c r="B853" s="8"/>
      <c r="C853" s="8"/>
      <c r="D853" s="13"/>
      <c r="E853" s="8"/>
      <c r="F853" s="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4.25">
      <c r="A854" s="8"/>
      <c r="B854" s="8"/>
      <c r="C854" s="8"/>
      <c r="D854" s="13"/>
      <c r="E854" s="8"/>
      <c r="F854" s="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14.25">
      <c r="A855" s="8"/>
      <c r="B855" s="8"/>
      <c r="C855" s="8"/>
      <c r="D855" s="13"/>
      <c r="E855" s="8"/>
      <c r="F855" s="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4.25">
      <c r="A856" s="8"/>
      <c r="B856" s="8"/>
      <c r="C856" s="8"/>
      <c r="D856" s="13"/>
      <c r="E856" s="8"/>
      <c r="F856" s="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14.25">
      <c r="A857" s="8"/>
      <c r="B857" s="8"/>
      <c r="C857" s="8"/>
      <c r="D857" s="13"/>
      <c r="E857" s="8"/>
      <c r="F857" s="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4.25">
      <c r="A858" s="8"/>
      <c r="B858" s="8"/>
      <c r="C858" s="8"/>
      <c r="D858" s="13"/>
      <c r="E858" s="8"/>
      <c r="F858" s="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14.25">
      <c r="A859" s="8"/>
      <c r="B859" s="8"/>
      <c r="C859" s="8"/>
      <c r="D859" s="13"/>
      <c r="E859" s="8"/>
      <c r="F859" s="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4.25">
      <c r="A860" s="8"/>
      <c r="B860" s="8"/>
      <c r="C860" s="8"/>
      <c r="D860" s="13"/>
      <c r="E860" s="8"/>
      <c r="F860" s="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14.25">
      <c r="A861" s="8"/>
      <c r="B861" s="8"/>
      <c r="C861" s="8"/>
      <c r="D861" s="13"/>
      <c r="E861" s="8"/>
      <c r="F861" s="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4.25">
      <c r="A862" s="8"/>
      <c r="B862" s="8"/>
      <c r="C862" s="8"/>
      <c r="D862" s="13"/>
      <c r="E862" s="8"/>
      <c r="F862" s="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14.25">
      <c r="A863" s="8"/>
      <c r="B863" s="8"/>
      <c r="C863" s="8"/>
      <c r="D863" s="13"/>
      <c r="E863" s="8"/>
      <c r="F863" s="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4.25">
      <c r="A864" s="8"/>
      <c r="B864" s="8"/>
      <c r="C864" s="8"/>
      <c r="D864" s="13"/>
      <c r="E864" s="8"/>
      <c r="F864" s="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14.25">
      <c r="A865" s="8"/>
      <c r="B865" s="8"/>
      <c r="C865" s="8"/>
      <c r="D865" s="13"/>
      <c r="E865" s="8"/>
      <c r="F865" s="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4.25">
      <c r="A866" s="8"/>
      <c r="B866" s="8"/>
      <c r="C866" s="8"/>
      <c r="D866" s="13"/>
      <c r="E866" s="8"/>
      <c r="F866" s="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14.25">
      <c r="A867" s="8"/>
      <c r="B867" s="8"/>
      <c r="C867" s="8"/>
      <c r="D867" s="13"/>
      <c r="E867" s="8"/>
      <c r="F867" s="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4.25">
      <c r="A868" s="8"/>
      <c r="B868" s="8"/>
      <c r="C868" s="8"/>
      <c r="D868" s="13"/>
      <c r="E868" s="8"/>
      <c r="F868" s="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14.25">
      <c r="A869" s="8"/>
      <c r="B869" s="8"/>
      <c r="C869" s="8"/>
      <c r="D869" s="13"/>
      <c r="E869" s="8"/>
      <c r="F869" s="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4.25">
      <c r="A870" s="8"/>
      <c r="B870" s="8"/>
      <c r="C870" s="8"/>
      <c r="D870" s="13"/>
      <c r="E870" s="8"/>
      <c r="F870" s="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14.25">
      <c r="A871" s="8"/>
      <c r="B871" s="8"/>
      <c r="C871" s="8"/>
      <c r="D871" s="13"/>
      <c r="E871" s="8"/>
      <c r="F871" s="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4.25">
      <c r="A872" s="8"/>
      <c r="B872" s="8"/>
      <c r="C872" s="8"/>
      <c r="D872" s="13"/>
      <c r="E872" s="8"/>
      <c r="F872" s="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14.25">
      <c r="A873" s="8"/>
      <c r="B873" s="8"/>
      <c r="C873" s="8"/>
      <c r="D873" s="13"/>
      <c r="E873" s="8"/>
      <c r="F873" s="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4.25">
      <c r="A874" s="8"/>
      <c r="B874" s="8"/>
      <c r="C874" s="8"/>
      <c r="D874" s="13"/>
      <c r="E874" s="8"/>
      <c r="F874" s="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14.25">
      <c r="A875" s="8"/>
      <c r="B875" s="8"/>
      <c r="C875" s="8"/>
      <c r="D875" s="13"/>
      <c r="E875" s="8"/>
      <c r="F875" s="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4.25">
      <c r="A876" s="8"/>
      <c r="B876" s="8"/>
      <c r="C876" s="8"/>
      <c r="D876" s="13"/>
      <c r="E876" s="8"/>
      <c r="F876" s="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14.25">
      <c r="A877" s="8"/>
      <c r="B877" s="8"/>
      <c r="C877" s="8"/>
      <c r="D877" s="13"/>
      <c r="E877" s="8"/>
      <c r="F877" s="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4.25">
      <c r="A878" s="8"/>
      <c r="B878" s="8"/>
      <c r="C878" s="8"/>
      <c r="D878" s="13"/>
      <c r="E878" s="8"/>
      <c r="F878" s="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14.25">
      <c r="A879" s="8"/>
      <c r="B879" s="8"/>
      <c r="C879" s="8"/>
      <c r="D879" s="13"/>
      <c r="E879" s="8"/>
      <c r="F879" s="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4.25">
      <c r="A880" s="8"/>
      <c r="B880" s="8"/>
      <c r="C880" s="8"/>
      <c r="D880" s="13"/>
      <c r="E880" s="8"/>
      <c r="F880" s="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14.25">
      <c r="A881" s="8"/>
      <c r="B881" s="8"/>
      <c r="C881" s="8"/>
      <c r="D881" s="13"/>
      <c r="E881" s="8"/>
      <c r="F881" s="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4.25">
      <c r="A882" s="8"/>
      <c r="B882" s="8"/>
      <c r="C882" s="8"/>
      <c r="D882" s="13"/>
      <c r="E882" s="8"/>
      <c r="F882" s="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14.25">
      <c r="A883" s="8"/>
      <c r="B883" s="8"/>
      <c r="C883" s="8"/>
      <c r="D883" s="13"/>
      <c r="E883" s="8"/>
      <c r="F883" s="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4.25">
      <c r="A884" s="8"/>
      <c r="B884" s="8"/>
      <c r="C884" s="8"/>
      <c r="D884" s="13"/>
      <c r="E884" s="8"/>
      <c r="F884" s="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14.25">
      <c r="A885" s="8"/>
      <c r="B885" s="8"/>
      <c r="C885" s="8"/>
      <c r="D885" s="13"/>
      <c r="E885" s="8"/>
      <c r="F885" s="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4.25">
      <c r="A886" s="8"/>
      <c r="B886" s="8"/>
      <c r="C886" s="8"/>
      <c r="D886" s="13"/>
      <c r="E886" s="8"/>
      <c r="F886" s="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14.25">
      <c r="A887" s="8"/>
      <c r="B887" s="8"/>
      <c r="C887" s="8"/>
      <c r="D887" s="13"/>
      <c r="E887" s="8"/>
      <c r="F887" s="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4.25">
      <c r="A888" s="8"/>
      <c r="B888" s="8"/>
      <c r="C888" s="8"/>
      <c r="D888" s="13"/>
      <c r="E888" s="8"/>
      <c r="F888" s="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14.25">
      <c r="A889" s="8"/>
      <c r="B889" s="8"/>
      <c r="C889" s="8"/>
      <c r="D889" s="13"/>
      <c r="E889" s="8"/>
      <c r="F889" s="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4.25">
      <c r="A890" s="8"/>
      <c r="B890" s="8"/>
      <c r="C890" s="8"/>
      <c r="D890" s="13"/>
      <c r="E890" s="8"/>
      <c r="F890" s="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14.25">
      <c r="A891" s="8"/>
      <c r="B891" s="8"/>
      <c r="C891" s="8"/>
      <c r="D891" s="13"/>
      <c r="E891" s="8"/>
      <c r="F891" s="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4.25">
      <c r="A892" s="8"/>
      <c r="B892" s="8"/>
      <c r="C892" s="8"/>
      <c r="D892" s="13"/>
      <c r="E892" s="8"/>
      <c r="F892" s="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14.25">
      <c r="A893" s="8"/>
      <c r="B893" s="8"/>
      <c r="C893" s="8"/>
      <c r="D893" s="13"/>
      <c r="E893" s="8"/>
      <c r="F893" s="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4.25">
      <c r="A894" s="8"/>
      <c r="B894" s="8"/>
      <c r="C894" s="8"/>
      <c r="D894" s="13"/>
      <c r="E894" s="8"/>
      <c r="F894" s="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14.25">
      <c r="A895" s="8"/>
      <c r="B895" s="8"/>
      <c r="C895" s="8"/>
      <c r="D895" s="13"/>
      <c r="E895" s="8"/>
      <c r="F895" s="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4.25">
      <c r="A896" s="8"/>
      <c r="B896" s="8"/>
      <c r="C896" s="8"/>
      <c r="D896" s="13"/>
      <c r="E896" s="8"/>
      <c r="F896" s="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14.25">
      <c r="A897" s="8"/>
      <c r="B897" s="8"/>
      <c r="C897" s="8"/>
      <c r="D897" s="13"/>
      <c r="E897" s="8"/>
      <c r="F897" s="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4.25">
      <c r="A898" s="8"/>
      <c r="B898" s="8"/>
      <c r="C898" s="8"/>
      <c r="D898" s="13"/>
      <c r="E898" s="8"/>
      <c r="F898" s="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14.25">
      <c r="A899" s="8"/>
      <c r="B899" s="8"/>
      <c r="C899" s="8"/>
      <c r="D899" s="13"/>
      <c r="E899" s="8"/>
      <c r="F899" s="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4.25">
      <c r="A900" s="8"/>
      <c r="B900" s="8"/>
      <c r="C900" s="8"/>
      <c r="D900" s="13"/>
      <c r="E900" s="8"/>
      <c r="F900" s="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14.25">
      <c r="A901" s="8"/>
      <c r="B901" s="8"/>
      <c r="C901" s="8"/>
      <c r="D901" s="13"/>
      <c r="E901" s="8"/>
      <c r="F901" s="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4.25">
      <c r="A902" s="8"/>
      <c r="B902" s="8"/>
      <c r="C902" s="8"/>
      <c r="D902" s="13"/>
      <c r="E902" s="8"/>
      <c r="F902" s="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14.25">
      <c r="A903" s="8"/>
      <c r="B903" s="8"/>
      <c r="C903" s="8"/>
      <c r="D903" s="13"/>
      <c r="E903" s="8"/>
      <c r="F903" s="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4.25">
      <c r="A904" s="8"/>
      <c r="B904" s="8"/>
      <c r="C904" s="8"/>
      <c r="D904" s="13"/>
      <c r="E904" s="8"/>
      <c r="F904" s="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14.25">
      <c r="A905" s="8"/>
      <c r="B905" s="8"/>
      <c r="C905" s="8"/>
      <c r="D905" s="13"/>
      <c r="E905" s="8"/>
      <c r="F905" s="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4.25">
      <c r="A906" s="8"/>
      <c r="B906" s="8"/>
      <c r="C906" s="8"/>
      <c r="D906" s="13"/>
      <c r="E906" s="8"/>
      <c r="F906" s="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14.25">
      <c r="A907" s="8"/>
      <c r="B907" s="8"/>
      <c r="C907" s="8"/>
      <c r="D907" s="13"/>
      <c r="E907" s="8"/>
      <c r="F907" s="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4.25">
      <c r="A908" s="8"/>
      <c r="B908" s="8"/>
      <c r="C908" s="8"/>
      <c r="D908" s="13"/>
      <c r="E908" s="8"/>
      <c r="F908" s="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14.25">
      <c r="A909" s="8"/>
      <c r="B909" s="8"/>
      <c r="C909" s="8"/>
      <c r="D909" s="13"/>
      <c r="E909" s="8"/>
      <c r="F909" s="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4.25">
      <c r="A910" s="8"/>
      <c r="B910" s="8"/>
      <c r="C910" s="8"/>
      <c r="D910" s="13"/>
      <c r="E910" s="8"/>
      <c r="F910" s="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14.25">
      <c r="A911" s="8"/>
      <c r="B911" s="8"/>
      <c r="C911" s="8"/>
      <c r="D911" s="13"/>
      <c r="E911" s="8"/>
      <c r="F911" s="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4.25">
      <c r="A912" s="8"/>
      <c r="B912" s="8"/>
      <c r="C912" s="8"/>
      <c r="D912" s="13"/>
      <c r="E912" s="8"/>
      <c r="F912" s="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14.25">
      <c r="A913" s="8"/>
      <c r="B913" s="8"/>
      <c r="C913" s="8"/>
      <c r="D913" s="13"/>
      <c r="E913" s="8"/>
      <c r="F913" s="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4.25">
      <c r="A914" s="8"/>
      <c r="B914" s="8"/>
      <c r="C914" s="8"/>
      <c r="D914" s="13"/>
      <c r="E914" s="8"/>
      <c r="F914" s="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14.25">
      <c r="A915" s="8"/>
      <c r="B915" s="8"/>
      <c r="C915" s="8"/>
      <c r="D915" s="13"/>
      <c r="E915" s="8"/>
      <c r="F915" s="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4.25">
      <c r="A916" s="8"/>
      <c r="B916" s="8"/>
      <c r="C916" s="8"/>
      <c r="D916" s="13"/>
      <c r="E916" s="8"/>
      <c r="F916" s="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14.25">
      <c r="A917" s="8"/>
      <c r="B917" s="8"/>
      <c r="C917" s="8"/>
      <c r="D917" s="13"/>
      <c r="E917" s="8"/>
      <c r="F917" s="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4.25">
      <c r="A918" s="8"/>
      <c r="B918" s="8"/>
      <c r="C918" s="8"/>
      <c r="D918" s="13"/>
      <c r="E918" s="8"/>
      <c r="F918" s="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14.25">
      <c r="A919" s="8"/>
      <c r="B919" s="8"/>
      <c r="C919" s="8"/>
      <c r="D919" s="13"/>
      <c r="E919" s="8"/>
      <c r="F919" s="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4.25">
      <c r="A920" s="8"/>
      <c r="B920" s="8"/>
      <c r="C920" s="8"/>
      <c r="D920" s="13"/>
      <c r="E920" s="8"/>
      <c r="F920" s="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14.25">
      <c r="A921" s="8"/>
      <c r="B921" s="8"/>
      <c r="C921" s="8"/>
      <c r="D921" s="13"/>
      <c r="E921" s="8"/>
      <c r="F921" s="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4.25">
      <c r="A922" s="8"/>
      <c r="B922" s="8"/>
      <c r="C922" s="8"/>
      <c r="D922" s="13"/>
      <c r="E922" s="8"/>
      <c r="F922" s="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14.25">
      <c r="A923" s="8"/>
      <c r="B923" s="8"/>
      <c r="C923" s="8"/>
      <c r="D923" s="13"/>
      <c r="E923" s="8"/>
      <c r="F923" s="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4.25">
      <c r="A924" s="8"/>
      <c r="B924" s="8"/>
      <c r="C924" s="8"/>
      <c r="D924" s="13"/>
      <c r="E924" s="8"/>
      <c r="F924" s="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14.25">
      <c r="A925" s="8"/>
      <c r="B925" s="8"/>
      <c r="C925" s="8"/>
      <c r="D925" s="13"/>
      <c r="E925" s="8"/>
      <c r="F925" s="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4.25">
      <c r="A926" s="8"/>
      <c r="B926" s="8"/>
      <c r="C926" s="8"/>
      <c r="D926" s="13"/>
      <c r="E926" s="8"/>
      <c r="F926" s="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14.25">
      <c r="A927" s="8"/>
      <c r="B927" s="8"/>
      <c r="C927" s="8"/>
      <c r="D927" s="13"/>
      <c r="E927" s="8"/>
      <c r="F927" s="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4.25">
      <c r="A928" s="8"/>
      <c r="B928" s="8"/>
      <c r="C928" s="8"/>
      <c r="D928" s="13"/>
      <c r="E928" s="8"/>
      <c r="F928" s="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14.25">
      <c r="A929" s="8"/>
      <c r="B929" s="8"/>
      <c r="C929" s="8"/>
      <c r="D929" s="13"/>
      <c r="E929" s="8"/>
      <c r="F929" s="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4.25">
      <c r="A930" s="8"/>
      <c r="B930" s="8"/>
      <c r="C930" s="8"/>
      <c r="D930" s="13"/>
      <c r="E930" s="8"/>
      <c r="F930" s="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14.25">
      <c r="A931" s="8"/>
      <c r="B931" s="8"/>
      <c r="C931" s="8"/>
      <c r="D931" s="13"/>
      <c r="E931" s="8"/>
      <c r="F931" s="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4.25">
      <c r="A932" s="8"/>
      <c r="B932" s="8"/>
      <c r="C932" s="8"/>
      <c r="D932" s="13"/>
      <c r="E932" s="8"/>
      <c r="F932" s="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14.25">
      <c r="A933" s="8"/>
      <c r="B933" s="8"/>
      <c r="C933" s="8"/>
      <c r="D933" s="13"/>
      <c r="E933" s="8"/>
      <c r="F933" s="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4.25">
      <c r="A934" s="8"/>
      <c r="B934" s="8"/>
      <c r="C934" s="8"/>
      <c r="D934" s="13"/>
      <c r="E934" s="8"/>
      <c r="F934" s="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14.25">
      <c r="A935" s="8"/>
      <c r="B935" s="8"/>
      <c r="C935" s="8"/>
      <c r="D935" s="13"/>
      <c r="E935" s="8"/>
      <c r="F935" s="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14.25">
      <c r="A936" s="8"/>
      <c r="B936" s="8"/>
      <c r="C936" s="8"/>
      <c r="D936" s="13"/>
      <c r="E936" s="8"/>
      <c r="F936" s="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14.25">
      <c r="A937" s="8"/>
      <c r="B937" s="8"/>
      <c r="C937" s="8"/>
      <c r="D937" s="13"/>
      <c r="E937" s="8"/>
      <c r="F937" s="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14.25">
      <c r="A938" s="8"/>
      <c r="B938" s="8"/>
      <c r="C938" s="8"/>
      <c r="D938" s="13"/>
      <c r="E938" s="8"/>
      <c r="F938" s="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14.25">
      <c r="A939" s="8"/>
      <c r="B939" s="8"/>
      <c r="C939" s="8"/>
      <c r="D939" s="13"/>
      <c r="E939" s="8"/>
      <c r="F939" s="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14.25">
      <c r="A940" s="8"/>
      <c r="B940" s="8"/>
      <c r="C940" s="8"/>
      <c r="D940" s="13"/>
      <c r="E940" s="8"/>
      <c r="F940" s="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14.25">
      <c r="A941" s="8"/>
      <c r="B941" s="8"/>
      <c r="C941" s="8"/>
      <c r="D941" s="13"/>
      <c r="E941" s="8"/>
      <c r="F941" s="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14.25">
      <c r="A942" s="8"/>
      <c r="B942" s="8"/>
      <c r="C942" s="8"/>
      <c r="D942" s="13"/>
      <c r="E942" s="8"/>
      <c r="F942" s="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14.25">
      <c r="A943" s="8"/>
      <c r="B943" s="8"/>
      <c r="C943" s="8"/>
      <c r="D943" s="13"/>
      <c r="E943" s="8"/>
      <c r="F943" s="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14.25">
      <c r="A944" s="8"/>
      <c r="B944" s="8"/>
      <c r="C944" s="8"/>
      <c r="D944" s="13"/>
      <c r="E944" s="8"/>
      <c r="F944" s="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14.25">
      <c r="A945" s="8"/>
      <c r="B945" s="8"/>
      <c r="C945" s="8"/>
      <c r="D945" s="13"/>
      <c r="E945" s="8"/>
      <c r="F945" s="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14.25">
      <c r="A946" s="8"/>
      <c r="B946" s="8"/>
      <c r="C946" s="8"/>
      <c r="D946" s="13"/>
      <c r="E946" s="8"/>
      <c r="F946" s="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14.25">
      <c r="A947" s="8"/>
      <c r="B947" s="8"/>
      <c r="C947" s="8"/>
      <c r="D947" s="13"/>
      <c r="E947" s="8"/>
      <c r="F947" s="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14.25">
      <c r="A948" s="8"/>
      <c r="B948" s="8"/>
      <c r="C948" s="8"/>
      <c r="D948" s="13"/>
      <c r="E948" s="8"/>
      <c r="F948" s="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14.25">
      <c r="A949" s="8"/>
      <c r="B949" s="8"/>
      <c r="C949" s="8"/>
      <c r="D949" s="13"/>
      <c r="E949" s="8"/>
      <c r="F949" s="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14.25">
      <c r="A950" s="8"/>
      <c r="B950" s="8"/>
      <c r="C950" s="8"/>
      <c r="D950" s="13"/>
      <c r="E950" s="8"/>
      <c r="F950" s="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14.25">
      <c r="A951" s="8"/>
      <c r="B951" s="8"/>
      <c r="C951" s="8"/>
      <c r="D951" s="13"/>
      <c r="E951" s="8"/>
      <c r="F951" s="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14.25">
      <c r="A952" s="8"/>
      <c r="B952" s="8"/>
      <c r="C952" s="8"/>
      <c r="D952" s="13"/>
      <c r="E952" s="8"/>
      <c r="F952" s="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14.25">
      <c r="A953" s="8"/>
      <c r="B953" s="8"/>
      <c r="C953" s="8"/>
      <c r="D953" s="13"/>
      <c r="E953" s="8"/>
      <c r="F953" s="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14.25">
      <c r="A954" s="8"/>
      <c r="B954" s="8"/>
      <c r="C954" s="8"/>
      <c r="D954" s="13"/>
      <c r="E954" s="8"/>
      <c r="F954" s="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14.25">
      <c r="A955" s="8"/>
      <c r="B955" s="8"/>
      <c r="C955" s="8"/>
      <c r="D955" s="13"/>
      <c r="E955" s="8"/>
      <c r="F955" s="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14.25">
      <c r="A956" s="8"/>
      <c r="B956" s="8"/>
      <c r="C956" s="8"/>
      <c r="D956" s="13"/>
      <c r="E956" s="8"/>
      <c r="F956" s="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14.25">
      <c r="A957" s="8"/>
      <c r="B957" s="8"/>
      <c r="C957" s="8"/>
      <c r="D957" s="13"/>
      <c r="E957" s="8"/>
      <c r="F957" s="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14.25">
      <c r="A958" s="8"/>
      <c r="B958" s="8"/>
      <c r="C958" s="8"/>
      <c r="D958" s="13"/>
      <c r="E958" s="8"/>
      <c r="F958" s="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14.25">
      <c r="A959" s="8"/>
      <c r="B959" s="8"/>
      <c r="C959" s="8"/>
      <c r="D959" s="13"/>
      <c r="E959" s="8"/>
      <c r="F959" s="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14.25">
      <c r="A960" s="8"/>
      <c r="B960" s="8"/>
      <c r="C960" s="8"/>
      <c r="D960" s="13"/>
      <c r="E960" s="8"/>
      <c r="F960" s="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14.25">
      <c r="A961" s="8"/>
      <c r="B961" s="8"/>
      <c r="C961" s="8"/>
      <c r="D961" s="13"/>
      <c r="E961" s="8"/>
      <c r="F961" s="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14.25">
      <c r="A962" s="8"/>
      <c r="B962" s="8"/>
      <c r="C962" s="8"/>
      <c r="D962" s="13"/>
      <c r="E962" s="8"/>
      <c r="F962" s="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14.25">
      <c r="A963" s="8"/>
      <c r="B963" s="8"/>
      <c r="C963" s="8"/>
      <c r="D963" s="13"/>
      <c r="E963" s="8"/>
      <c r="F963" s="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14.25">
      <c r="A964" s="8"/>
      <c r="B964" s="8"/>
      <c r="C964" s="8"/>
      <c r="D964" s="13"/>
      <c r="E964" s="8"/>
      <c r="F964" s="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14.25">
      <c r="A965" s="8"/>
      <c r="B965" s="8"/>
      <c r="C965" s="8"/>
      <c r="D965" s="13"/>
      <c r="E965" s="8"/>
      <c r="F965" s="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14.25">
      <c r="A966" s="8"/>
      <c r="B966" s="8"/>
      <c r="C966" s="8"/>
      <c r="D966" s="13"/>
      <c r="E966" s="8"/>
      <c r="F966" s="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14.25">
      <c r="A967" s="8"/>
      <c r="B967" s="8"/>
      <c r="C967" s="8"/>
      <c r="D967" s="13"/>
      <c r="E967" s="8"/>
      <c r="F967" s="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14.25">
      <c r="A968" s="8"/>
      <c r="B968" s="8"/>
      <c r="C968" s="8"/>
      <c r="D968" s="13"/>
      <c r="E968" s="8"/>
      <c r="F968" s="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14.25">
      <c r="A969" s="8"/>
      <c r="B969" s="8"/>
      <c r="C969" s="8"/>
      <c r="D969" s="13"/>
      <c r="E969" s="8"/>
      <c r="F969" s="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14.25">
      <c r="A970" s="8"/>
      <c r="B970" s="8"/>
      <c r="C970" s="8"/>
      <c r="D970" s="13"/>
      <c r="E970" s="8"/>
      <c r="F970" s="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14.25">
      <c r="A971" s="8"/>
      <c r="B971" s="8"/>
      <c r="C971" s="8"/>
      <c r="D971" s="13"/>
      <c r="E971" s="8"/>
      <c r="F971" s="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14.25">
      <c r="A972" s="8"/>
      <c r="B972" s="8"/>
      <c r="C972" s="8"/>
      <c r="D972" s="13"/>
      <c r="E972" s="8"/>
      <c r="F972" s="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14.25">
      <c r="A973" s="8"/>
      <c r="B973" s="8"/>
      <c r="C973" s="8"/>
      <c r="D973" s="13"/>
      <c r="E973" s="8"/>
      <c r="F973" s="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14.25">
      <c r="A974" s="8"/>
      <c r="B974" s="8"/>
      <c r="C974" s="8"/>
      <c r="D974" s="13"/>
      <c r="E974" s="8"/>
      <c r="F974" s="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14.25">
      <c r="A975" s="8"/>
      <c r="B975" s="8"/>
      <c r="C975" s="8"/>
      <c r="D975" s="13"/>
      <c r="E975" s="8"/>
      <c r="F975" s="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14.25">
      <c r="A976" s="8"/>
      <c r="B976" s="8"/>
      <c r="C976" s="8"/>
      <c r="D976" s="13"/>
      <c r="E976" s="8"/>
      <c r="F976" s="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</sheetData>
  <mergeCells count="7">
    <mergeCell ref="A1:G1"/>
    <mergeCell ref="A2:G2"/>
    <mergeCell ref="A55:C55"/>
    <mergeCell ref="E55:G55"/>
    <mergeCell ref="F45:F46"/>
    <mergeCell ref="G45:G46"/>
    <mergeCell ref="E45:E46"/>
  </mergeCells>
  <phoneticPr fontId="19" type="noConversion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14"/>
  <sheetViews>
    <sheetView zoomScaleNormal="100" workbookViewId="0">
      <selection activeCell="F7" sqref="F7"/>
    </sheetView>
  </sheetViews>
  <sheetFormatPr defaultColWidth="12.5703125" defaultRowHeight="15.75" customHeight="1"/>
  <cols>
    <col min="1" max="1" width="5.140625" customWidth="1"/>
    <col min="2" max="2" width="15" style="131" customWidth="1"/>
    <col min="3" max="3" width="21.7109375" customWidth="1"/>
    <col min="4" max="4" width="8" customWidth="1"/>
    <col min="5" max="5" width="9.5703125" customWidth="1"/>
    <col min="6" max="6" width="7.140625" customWidth="1"/>
    <col min="7" max="7" width="8.140625" customWidth="1"/>
    <col min="8" max="8" width="8.7109375" customWidth="1"/>
    <col min="9" max="9" width="32.28515625" customWidth="1"/>
    <col min="10" max="10" width="31.5703125" customWidth="1"/>
    <col min="11" max="11" width="22.5703125" customWidth="1"/>
    <col min="12" max="12" width="7.140625" customWidth="1"/>
    <col min="13" max="13" width="6.140625" customWidth="1"/>
    <col min="14" max="14" width="16.140625" customWidth="1"/>
    <col min="15" max="15" width="6.28515625" customWidth="1"/>
    <col min="16" max="16" width="12.5703125" hidden="1" customWidth="1"/>
    <col min="17" max="17" width="16.42578125" hidden="1" customWidth="1"/>
  </cols>
  <sheetData>
    <row r="1" spans="1:24" ht="30" customHeight="1">
      <c r="A1" s="90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4" t="s">
        <v>16</v>
      </c>
      <c r="Q1" s="15"/>
      <c r="R1" s="1"/>
      <c r="S1" s="1"/>
      <c r="T1" s="1"/>
      <c r="U1" s="1"/>
      <c r="V1" s="1"/>
      <c r="W1" s="1"/>
      <c r="X1" s="1"/>
    </row>
    <row r="2" spans="1:24" ht="30" customHeight="1" thickBot="1">
      <c r="A2" s="92" t="s">
        <v>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6"/>
      <c r="Q2" s="15"/>
      <c r="R2" s="1"/>
      <c r="S2" s="1"/>
      <c r="T2" s="1"/>
      <c r="U2" s="1"/>
      <c r="V2" s="1"/>
      <c r="W2" s="1"/>
      <c r="X2" s="1"/>
    </row>
    <row r="3" spans="1:24" ht="12.75">
      <c r="A3" s="115" t="s">
        <v>1</v>
      </c>
      <c r="B3" s="117" t="s">
        <v>2</v>
      </c>
      <c r="C3" s="119" t="s">
        <v>44</v>
      </c>
      <c r="D3" s="119" t="s">
        <v>35</v>
      </c>
      <c r="E3" s="120" t="s">
        <v>36</v>
      </c>
      <c r="F3" s="120" t="s">
        <v>37</v>
      </c>
      <c r="G3" s="120" t="s">
        <v>38</v>
      </c>
      <c r="H3" s="120" t="s">
        <v>39</v>
      </c>
      <c r="I3" s="117" t="s">
        <v>3</v>
      </c>
      <c r="J3" s="117" t="s">
        <v>4</v>
      </c>
      <c r="K3" s="117" t="s">
        <v>18</v>
      </c>
      <c r="L3" s="122" t="s">
        <v>19</v>
      </c>
      <c r="M3" s="117" t="s">
        <v>20</v>
      </c>
      <c r="N3" s="126" t="s">
        <v>45</v>
      </c>
      <c r="O3" s="112" t="s">
        <v>6</v>
      </c>
      <c r="P3" s="17"/>
      <c r="Q3" s="15"/>
      <c r="R3" s="1"/>
      <c r="S3" s="1"/>
      <c r="T3" s="1"/>
      <c r="U3" s="1"/>
      <c r="V3" s="1"/>
      <c r="W3" s="1"/>
      <c r="X3" s="1"/>
    </row>
    <row r="4" spans="1:24" ht="13.5" thickBot="1">
      <c r="A4" s="116"/>
      <c r="B4" s="129"/>
      <c r="C4" s="118"/>
      <c r="D4" s="118"/>
      <c r="E4" s="121"/>
      <c r="F4" s="121"/>
      <c r="G4" s="121"/>
      <c r="H4" s="121"/>
      <c r="I4" s="118"/>
      <c r="J4" s="118"/>
      <c r="K4" s="118"/>
      <c r="L4" s="123"/>
      <c r="M4" s="118"/>
      <c r="N4" s="118"/>
      <c r="O4" s="113"/>
      <c r="P4" s="17"/>
      <c r="Q4" s="15"/>
      <c r="R4" s="1"/>
      <c r="S4" s="1"/>
      <c r="T4" s="1"/>
      <c r="U4" s="1"/>
      <c r="V4" s="1"/>
      <c r="W4" s="1"/>
      <c r="X4" s="1"/>
    </row>
    <row r="5" spans="1:24" ht="24.75" customHeight="1" thickTop="1">
      <c r="A5" s="36">
        <f>IF(B5="", "", MAX(A$4:A4)+1)</f>
        <v>1</v>
      </c>
      <c r="B5" s="128">
        <v>45839</v>
      </c>
      <c r="C5" s="38" t="s">
        <v>21</v>
      </c>
      <c r="D5" s="38" t="s">
        <v>23</v>
      </c>
      <c r="E5" s="38" t="s">
        <v>24</v>
      </c>
      <c r="F5" s="38" t="s">
        <v>40</v>
      </c>
      <c r="G5" s="38" t="s">
        <v>7</v>
      </c>
      <c r="H5" s="38" t="s">
        <v>7</v>
      </c>
      <c r="I5" s="84" t="str">
        <f>IF(LEFT(Q5,1)="(",
    LEFT(Q5, FIND(")", Q5)) &amp; REPT("*", LEN(Q5) - FIND(")", Q5)),
    LEFT(Q5,1) &amp; REPT("*", LEN(Q5)-1)
)</f>
        <v>코*****</v>
      </c>
      <c r="J5" s="38" t="str">
        <f>P5&amp;"후원 "&amp;K5</f>
        <v>비정기후원 과자</v>
      </c>
      <c r="K5" s="42" t="s">
        <v>322</v>
      </c>
      <c r="L5" s="38">
        <v>60</v>
      </c>
      <c r="M5" s="38" t="s">
        <v>22</v>
      </c>
      <c r="N5" s="132">
        <v>420000</v>
      </c>
      <c r="O5" s="135"/>
      <c r="P5" s="52" t="s">
        <v>83</v>
      </c>
      <c r="Q5" s="40" t="s">
        <v>361</v>
      </c>
      <c r="R5" s="41"/>
      <c r="S5" s="1"/>
      <c r="T5" s="1"/>
      <c r="U5" s="1"/>
      <c r="V5" s="1"/>
      <c r="W5" s="1"/>
      <c r="X5" s="1"/>
    </row>
    <row r="6" spans="1:24" ht="24.75" customHeight="1">
      <c r="A6" s="36">
        <f>IF(B6="", "", MAX(A$4:A5)+1)</f>
        <v>2</v>
      </c>
      <c r="B6" s="128">
        <v>45839</v>
      </c>
      <c r="C6" s="38" t="s">
        <v>21</v>
      </c>
      <c r="D6" s="38" t="s">
        <v>23</v>
      </c>
      <c r="E6" s="38" t="s">
        <v>24</v>
      </c>
      <c r="F6" s="38" t="s">
        <v>40</v>
      </c>
      <c r="G6" s="38" t="s">
        <v>7</v>
      </c>
      <c r="H6" s="38" t="s">
        <v>7</v>
      </c>
      <c r="I6" s="84" t="str">
        <f t="shared" ref="I6:I69" si="0">IF(LEFT(Q6,1)="(",
    LEFT(Q6, FIND(")", Q6)) &amp; REPT("*", LEN(Q6) - FIND(")", Q6)),
    LEFT(Q6,1) &amp; REPT("*", LEN(Q6)-1)
)</f>
        <v>쌍********</v>
      </c>
      <c r="J6" s="38" t="str">
        <f t="shared" ref="J6:J69" si="1">P6&amp;"후원 "&amp;K6</f>
        <v>정기후원 불고기용돈육</v>
      </c>
      <c r="K6" s="42" t="s">
        <v>323</v>
      </c>
      <c r="L6" s="38">
        <v>20</v>
      </c>
      <c r="M6" s="38" t="s">
        <v>358</v>
      </c>
      <c r="N6" s="132">
        <v>202500</v>
      </c>
      <c r="O6" s="135"/>
      <c r="P6" s="53" t="s">
        <v>84</v>
      </c>
      <c r="Q6" s="40" t="s">
        <v>58</v>
      </c>
      <c r="R6" s="41"/>
      <c r="S6" s="1"/>
      <c r="T6" s="1"/>
      <c r="U6" s="1"/>
      <c r="V6" s="1"/>
      <c r="W6" s="1"/>
      <c r="X6" s="1"/>
    </row>
    <row r="7" spans="1:24" ht="24.75" customHeight="1">
      <c r="A7" s="36">
        <f>IF(B7="", "", MAX(A$4:A6)+1)</f>
        <v>3</v>
      </c>
      <c r="B7" s="128">
        <v>45839</v>
      </c>
      <c r="C7" s="38" t="s">
        <v>21</v>
      </c>
      <c r="D7" s="38" t="s">
        <v>23</v>
      </c>
      <c r="E7" s="38" t="s">
        <v>24</v>
      </c>
      <c r="F7" s="38" t="s">
        <v>40</v>
      </c>
      <c r="G7" s="38" t="s">
        <v>7</v>
      </c>
      <c r="H7" s="38" t="s">
        <v>7</v>
      </c>
      <c r="I7" s="84" t="str">
        <f t="shared" si="0"/>
        <v>달*******</v>
      </c>
      <c r="J7" s="38" t="str">
        <f t="shared" si="1"/>
        <v>정기후원 빵</v>
      </c>
      <c r="K7" s="42" t="s">
        <v>60</v>
      </c>
      <c r="L7" s="38">
        <v>82</v>
      </c>
      <c r="M7" s="38" t="s">
        <v>22</v>
      </c>
      <c r="N7" s="132">
        <v>427105</v>
      </c>
      <c r="O7" s="135"/>
      <c r="P7" s="53" t="s">
        <v>84</v>
      </c>
      <c r="Q7" s="40" t="s">
        <v>49</v>
      </c>
      <c r="R7" s="41"/>
      <c r="S7" s="1"/>
      <c r="T7" s="1"/>
      <c r="U7" s="1"/>
      <c r="V7" s="1"/>
      <c r="W7" s="1"/>
      <c r="X7" s="1"/>
    </row>
    <row r="8" spans="1:24" ht="24.75" customHeight="1">
      <c r="A8" s="36">
        <f>IF(B8="", "", MAX(A$4:A7)+1)</f>
        <v>4</v>
      </c>
      <c r="B8" s="128">
        <v>45840</v>
      </c>
      <c r="C8" s="38" t="s">
        <v>21</v>
      </c>
      <c r="D8" s="38" t="s">
        <v>23</v>
      </c>
      <c r="E8" s="38" t="s">
        <v>24</v>
      </c>
      <c r="F8" s="38" t="s">
        <v>40</v>
      </c>
      <c r="G8" s="38" t="s">
        <v>7</v>
      </c>
      <c r="H8" s="38" t="s">
        <v>7</v>
      </c>
      <c r="I8" s="84" t="str">
        <f t="shared" si="0"/>
        <v>달*******</v>
      </c>
      <c r="J8" s="38" t="str">
        <f t="shared" si="1"/>
        <v>정기후원 빵</v>
      </c>
      <c r="K8" s="42" t="s">
        <v>60</v>
      </c>
      <c r="L8" s="38">
        <v>70</v>
      </c>
      <c r="M8" s="38" t="s">
        <v>22</v>
      </c>
      <c r="N8" s="132">
        <v>373287</v>
      </c>
      <c r="O8" s="135"/>
      <c r="P8" s="53" t="s">
        <v>84</v>
      </c>
      <c r="Q8" s="40" t="s">
        <v>49</v>
      </c>
      <c r="R8" s="41"/>
      <c r="S8" s="1"/>
      <c r="T8" s="1"/>
      <c r="U8" s="1"/>
      <c r="V8" s="1"/>
      <c r="W8" s="1"/>
      <c r="X8" s="1"/>
    </row>
    <row r="9" spans="1:24" ht="24.75" customHeight="1">
      <c r="A9" s="36">
        <f>IF(B9="", "", MAX(A$4:A8)+1)</f>
        <v>5</v>
      </c>
      <c r="B9" s="128">
        <v>45840</v>
      </c>
      <c r="C9" s="38" t="s">
        <v>21</v>
      </c>
      <c r="D9" s="38" t="s">
        <v>23</v>
      </c>
      <c r="E9" s="38" t="s">
        <v>24</v>
      </c>
      <c r="F9" s="38" t="s">
        <v>40</v>
      </c>
      <c r="G9" s="38" t="s">
        <v>7</v>
      </c>
      <c r="H9" s="38" t="s">
        <v>7</v>
      </c>
      <c r="I9" s="84" t="str">
        <f t="shared" si="0"/>
        <v>감*********</v>
      </c>
      <c r="J9" s="38" t="str">
        <f t="shared" si="1"/>
        <v>정기후원 빵</v>
      </c>
      <c r="K9" s="42" t="s">
        <v>60</v>
      </c>
      <c r="L9" s="38">
        <v>61</v>
      </c>
      <c r="M9" s="38" t="s">
        <v>22</v>
      </c>
      <c r="N9" s="132">
        <v>293273</v>
      </c>
      <c r="O9" s="135"/>
      <c r="P9" s="53" t="s">
        <v>84</v>
      </c>
      <c r="Q9" s="40" t="s">
        <v>51</v>
      </c>
      <c r="R9" s="41"/>
      <c r="S9" s="1"/>
      <c r="T9" s="1"/>
      <c r="U9" s="1"/>
      <c r="V9" s="1"/>
      <c r="W9" s="1"/>
      <c r="X9" s="1"/>
    </row>
    <row r="10" spans="1:24" ht="24.75" customHeight="1">
      <c r="A10" s="36">
        <f>IF(B10="", "", MAX(A$4:A9)+1)</f>
        <v>6</v>
      </c>
      <c r="B10" s="128">
        <v>45840</v>
      </c>
      <c r="C10" s="38" t="s">
        <v>21</v>
      </c>
      <c r="D10" s="38" t="s">
        <v>23</v>
      </c>
      <c r="E10" s="38" t="s">
        <v>24</v>
      </c>
      <c r="F10" s="38" t="s">
        <v>40</v>
      </c>
      <c r="G10" s="38" t="s">
        <v>7</v>
      </c>
      <c r="H10" s="38" t="s">
        <v>7</v>
      </c>
      <c r="I10" s="84" t="str">
        <f t="shared" si="0"/>
        <v>율****</v>
      </c>
      <c r="J10" s="38" t="str">
        <f t="shared" si="1"/>
        <v>비정기후원 아로니아분말200g</v>
      </c>
      <c r="K10" s="42" t="s">
        <v>324</v>
      </c>
      <c r="L10" s="38">
        <v>146</v>
      </c>
      <c r="M10" s="38" t="s">
        <v>22</v>
      </c>
      <c r="N10" s="132">
        <v>1533000</v>
      </c>
      <c r="O10" s="135"/>
      <c r="P10" s="53" t="s">
        <v>83</v>
      </c>
      <c r="Q10" s="40" t="s">
        <v>362</v>
      </c>
      <c r="R10" s="41"/>
      <c r="S10" s="1"/>
      <c r="T10" s="1"/>
      <c r="U10" s="1"/>
      <c r="V10" s="1"/>
      <c r="W10" s="1"/>
      <c r="X10" s="1"/>
    </row>
    <row r="11" spans="1:24" ht="24.75" customHeight="1">
      <c r="A11" s="36">
        <f>IF(B11="", "", MAX(A$4:A10)+1)</f>
        <v>7</v>
      </c>
      <c r="B11" s="128">
        <v>45840</v>
      </c>
      <c r="C11" s="38" t="s">
        <v>21</v>
      </c>
      <c r="D11" s="38" t="s">
        <v>23</v>
      </c>
      <c r="E11" s="38" t="s">
        <v>24</v>
      </c>
      <c r="F11" s="38" t="s">
        <v>40</v>
      </c>
      <c r="G11" s="38" t="s">
        <v>7</v>
      </c>
      <c r="H11" s="38" t="s">
        <v>7</v>
      </c>
      <c r="I11" s="84" t="str">
        <f t="shared" si="0"/>
        <v>꽃****</v>
      </c>
      <c r="J11" s="38" t="str">
        <f t="shared" si="1"/>
        <v>정기후원 양배추</v>
      </c>
      <c r="K11" s="42" t="s">
        <v>325</v>
      </c>
      <c r="L11" s="38">
        <v>50</v>
      </c>
      <c r="M11" s="38" t="s">
        <v>22</v>
      </c>
      <c r="N11" s="132">
        <v>100000</v>
      </c>
      <c r="O11" s="135"/>
      <c r="P11" s="53" t="s">
        <v>84</v>
      </c>
      <c r="Q11" s="40" t="s">
        <v>363</v>
      </c>
      <c r="R11" s="41"/>
      <c r="S11" s="1"/>
      <c r="T11" s="1"/>
      <c r="U11" s="1"/>
      <c r="V11" s="1"/>
      <c r="W11" s="1"/>
      <c r="X11" s="1"/>
    </row>
    <row r="12" spans="1:24" ht="24.75" customHeight="1">
      <c r="A12" s="36">
        <f>IF(B12="", "", MAX(A$4:A11)+1)</f>
        <v>8</v>
      </c>
      <c r="B12" s="128">
        <v>45840</v>
      </c>
      <c r="C12" s="38" t="s">
        <v>21</v>
      </c>
      <c r="D12" s="38" t="s">
        <v>319</v>
      </c>
      <c r="E12" s="38" t="s">
        <v>320</v>
      </c>
      <c r="F12" s="38" t="s">
        <v>40</v>
      </c>
      <c r="G12" s="38" t="s">
        <v>7</v>
      </c>
      <c r="H12" s="38" t="s">
        <v>7</v>
      </c>
      <c r="I12" s="84" t="str">
        <f t="shared" si="0"/>
        <v>박**</v>
      </c>
      <c r="J12" s="38" t="str">
        <f t="shared" si="1"/>
        <v>비정기후원 선크림</v>
      </c>
      <c r="K12" s="42" t="s">
        <v>326</v>
      </c>
      <c r="L12" s="38">
        <v>1</v>
      </c>
      <c r="M12" s="38" t="s">
        <v>22</v>
      </c>
      <c r="N12" s="132">
        <v>14500</v>
      </c>
      <c r="O12" s="135"/>
      <c r="P12" s="53" t="s">
        <v>83</v>
      </c>
      <c r="Q12" s="40" t="s">
        <v>364</v>
      </c>
      <c r="R12" s="41"/>
      <c r="S12" s="1"/>
      <c r="T12" s="1"/>
      <c r="U12" s="1"/>
      <c r="V12" s="1"/>
      <c r="W12" s="1"/>
      <c r="X12" s="1"/>
    </row>
    <row r="13" spans="1:24" ht="24.75" customHeight="1">
      <c r="A13" s="36">
        <f>IF(B13="", "", MAX(A$4:A12)+1)</f>
        <v>9</v>
      </c>
      <c r="B13" s="128">
        <v>45840</v>
      </c>
      <c r="C13" s="38" t="s">
        <v>21</v>
      </c>
      <c r="D13" s="38" t="s">
        <v>319</v>
      </c>
      <c r="E13" s="38" t="s">
        <v>320</v>
      </c>
      <c r="F13" s="38" t="s">
        <v>40</v>
      </c>
      <c r="G13" s="38" t="s">
        <v>7</v>
      </c>
      <c r="H13" s="38" t="s">
        <v>7</v>
      </c>
      <c r="I13" s="84" t="str">
        <f t="shared" si="0"/>
        <v>박**</v>
      </c>
      <c r="J13" s="38" t="str">
        <f t="shared" si="1"/>
        <v>비정기후원 찜기냄비</v>
      </c>
      <c r="K13" s="42" t="s">
        <v>327</v>
      </c>
      <c r="L13" s="38">
        <v>1</v>
      </c>
      <c r="M13" s="38" t="s">
        <v>22</v>
      </c>
      <c r="N13" s="132">
        <v>11000</v>
      </c>
      <c r="O13" s="135"/>
      <c r="P13" s="53" t="s">
        <v>83</v>
      </c>
      <c r="Q13" s="40" t="s">
        <v>364</v>
      </c>
      <c r="R13" s="41"/>
      <c r="S13" s="1"/>
      <c r="T13" s="1"/>
      <c r="U13" s="1"/>
      <c r="V13" s="1"/>
      <c r="W13" s="1"/>
      <c r="X13" s="1"/>
    </row>
    <row r="14" spans="1:24" ht="24.75" customHeight="1">
      <c r="A14" s="36">
        <f>IF(B14="", "", MAX(A$4:A13)+1)</f>
        <v>10</v>
      </c>
      <c r="B14" s="128">
        <v>45840</v>
      </c>
      <c r="C14" s="38" t="s">
        <v>21</v>
      </c>
      <c r="D14" s="38" t="s">
        <v>23</v>
      </c>
      <c r="E14" s="38" t="s">
        <v>24</v>
      </c>
      <c r="F14" s="38" t="s">
        <v>40</v>
      </c>
      <c r="G14" s="38" t="s">
        <v>7</v>
      </c>
      <c r="H14" s="38" t="s">
        <v>7</v>
      </c>
      <c r="I14" s="84" t="str">
        <f t="shared" si="0"/>
        <v>사***</v>
      </c>
      <c r="J14" s="38" t="str">
        <f t="shared" si="1"/>
        <v>정기후원 치킨</v>
      </c>
      <c r="K14" s="42" t="s">
        <v>61</v>
      </c>
      <c r="L14" s="38">
        <v>1</v>
      </c>
      <c r="M14" s="38" t="s">
        <v>22</v>
      </c>
      <c r="N14" s="132">
        <v>19546</v>
      </c>
      <c r="O14" s="135"/>
      <c r="P14" s="53" t="s">
        <v>84</v>
      </c>
      <c r="Q14" s="40" t="s">
        <v>71</v>
      </c>
      <c r="R14" s="41"/>
      <c r="S14" s="1"/>
      <c r="T14" s="1"/>
      <c r="U14" s="1"/>
      <c r="V14" s="1"/>
      <c r="W14" s="1"/>
      <c r="X14" s="1"/>
    </row>
    <row r="15" spans="1:24" ht="24.75" customHeight="1">
      <c r="A15" s="36">
        <f>IF(B15="", "", MAX(A$4:A14)+1)</f>
        <v>11</v>
      </c>
      <c r="B15" s="128">
        <v>45841</v>
      </c>
      <c r="C15" s="38" t="s">
        <v>21</v>
      </c>
      <c r="D15" s="38" t="s">
        <v>23</v>
      </c>
      <c r="E15" s="38" t="s">
        <v>24</v>
      </c>
      <c r="F15" s="38" t="s">
        <v>40</v>
      </c>
      <c r="G15" s="38" t="s">
        <v>7</v>
      </c>
      <c r="H15" s="38" t="s">
        <v>7</v>
      </c>
      <c r="I15" s="84" t="str">
        <f t="shared" si="0"/>
        <v>파**********</v>
      </c>
      <c r="J15" s="38" t="str">
        <f t="shared" si="1"/>
        <v>정기후원 빵</v>
      </c>
      <c r="K15" s="42" t="s">
        <v>60</v>
      </c>
      <c r="L15" s="38">
        <v>20</v>
      </c>
      <c r="M15" s="38" t="s">
        <v>22</v>
      </c>
      <c r="N15" s="132">
        <v>187153</v>
      </c>
      <c r="O15" s="135"/>
      <c r="P15" s="53" t="s">
        <v>84</v>
      </c>
      <c r="Q15" s="40" t="s">
        <v>47</v>
      </c>
      <c r="R15" s="41"/>
      <c r="S15" s="1"/>
      <c r="T15" s="1"/>
      <c r="U15" s="1"/>
      <c r="V15" s="1"/>
      <c r="W15" s="1"/>
      <c r="X15" s="1"/>
    </row>
    <row r="16" spans="1:24" ht="24.75" customHeight="1">
      <c r="A16" s="36">
        <f>IF(B16="", "", MAX(A$4:A15)+1)</f>
        <v>12</v>
      </c>
      <c r="B16" s="128">
        <v>45841</v>
      </c>
      <c r="C16" s="38" t="s">
        <v>21</v>
      </c>
      <c r="D16" s="38" t="s">
        <v>23</v>
      </c>
      <c r="E16" s="38" t="s">
        <v>24</v>
      </c>
      <c r="F16" s="38" t="s">
        <v>40</v>
      </c>
      <c r="G16" s="38" t="s">
        <v>7</v>
      </c>
      <c r="H16" s="38" t="s">
        <v>7</v>
      </c>
      <c r="I16" s="84" t="str">
        <f t="shared" si="0"/>
        <v>달*******</v>
      </c>
      <c r="J16" s="38" t="str">
        <f t="shared" si="1"/>
        <v>정기후원 빵</v>
      </c>
      <c r="K16" s="42" t="s">
        <v>60</v>
      </c>
      <c r="L16" s="38">
        <v>42</v>
      </c>
      <c r="M16" s="38" t="s">
        <v>22</v>
      </c>
      <c r="N16" s="132">
        <v>233190</v>
      </c>
      <c r="O16" s="135"/>
      <c r="P16" s="53" t="s">
        <v>84</v>
      </c>
      <c r="Q16" s="40" t="s">
        <v>49</v>
      </c>
      <c r="R16" s="41"/>
      <c r="S16" s="1"/>
      <c r="T16" s="1"/>
      <c r="U16" s="1"/>
      <c r="V16" s="1"/>
      <c r="W16" s="1"/>
      <c r="X16" s="1"/>
    </row>
    <row r="17" spans="1:24" ht="24.75" customHeight="1">
      <c r="A17" s="36">
        <f>IF(B17="", "", MAX(A$4:A16)+1)</f>
        <v>13</v>
      </c>
      <c r="B17" s="128">
        <v>45841</v>
      </c>
      <c r="C17" s="38" t="s">
        <v>21</v>
      </c>
      <c r="D17" s="38" t="s">
        <v>23</v>
      </c>
      <c r="E17" s="38" t="s">
        <v>24</v>
      </c>
      <c r="F17" s="38" t="s">
        <v>40</v>
      </c>
      <c r="G17" s="38" t="s">
        <v>7</v>
      </c>
      <c r="H17" s="38" t="s">
        <v>7</v>
      </c>
      <c r="I17" s="84" t="str">
        <f t="shared" si="0"/>
        <v>박*****</v>
      </c>
      <c r="J17" s="38" t="str">
        <f t="shared" si="1"/>
        <v>정기후원 빵</v>
      </c>
      <c r="K17" s="42" t="s">
        <v>60</v>
      </c>
      <c r="L17" s="38">
        <v>37</v>
      </c>
      <c r="M17" s="38" t="s">
        <v>22</v>
      </c>
      <c r="N17" s="132">
        <v>151826</v>
      </c>
      <c r="O17" s="135"/>
      <c r="P17" s="53" t="s">
        <v>84</v>
      </c>
      <c r="Q17" s="40" t="s">
        <v>48</v>
      </c>
      <c r="R17" s="41"/>
      <c r="S17" s="1"/>
      <c r="T17" s="1"/>
      <c r="U17" s="1"/>
      <c r="V17" s="1"/>
      <c r="W17" s="1"/>
      <c r="X17" s="1"/>
    </row>
    <row r="18" spans="1:24" ht="24.75" customHeight="1">
      <c r="A18" s="36">
        <f>IF(B18="", "", MAX(A$4:A17)+1)</f>
        <v>14</v>
      </c>
      <c r="B18" s="128">
        <v>45842</v>
      </c>
      <c r="C18" s="38" t="s">
        <v>21</v>
      </c>
      <c r="D18" s="38" t="s">
        <v>23</v>
      </c>
      <c r="E18" s="38" t="s">
        <v>24</v>
      </c>
      <c r="F18" s="38" t="s">
        <v>40</v>
      </c>
      <c r="G18" s="38" t="s">
        <v>7</v>
      </c>
      <c r="H18" s="38" t="s">
        <v>7</v>
      </c>
      <c r="I18" s="84" t="str">
        <f t="shared" si="0"/>
        <v>두***</v>
      </c>
      <c r="J18" s="38" t="str">
        <f t="shared" si="1"/>
        <v>비정기후원 앞치마</v>
      </c>
      <c r="K18" s="42" t="s">
        <v>328</v>
      </c>
      <c r="L18" s="38">
        <v>60</v>
      </c>
      <c r="M18" s="38" t="s">
        <v>22</v>
      </c>
      <c r="N18" s="132">
        <v>780000</v>
      </c>
      <c r="O18" s="135"/>
      <c r="P18" s="53" t="s">
        <v>83</v>
      </c>
      <c r="Q18" s="40" t="s">
        <v>365</v>
      </c>
      <c r="R18" s="41"/>
      <c r="S18" s="1"/>
      <c r="T18" s="1"/>
      <c r="U18" s="1"/>
      <c r="V18" s="1"/>
      <c r="W18" s="1"/>
      <c r="X18" s="1"/>
    </row>
    <row r="19" spans="1:24" ht="24.75" customHeight="1">
      <c r="A19" s="36">
        <f>IF(B19="", "", MAX(A$4:A18)+1)</f>
        <v>15</v>
      </c>
      <c r="B19" s="128">
        <v>45842</v>
      </c>
      <c r="C19" s="38" t="s">
        <v>21</v>
      </c>
      <c r="D19" s="38" t="s">
        <v>23</v>
      </c>
      <c r="E19" s="38" t="s">
        <v>24</v>
      </c>
      <c r="F19" s="38" t="s">
        <v>40</v>
      </c>
      <c r="G19" s="38" t="s">
        <v>7</v>
      </c>
      <c r="H19" s="38" t="s">
        <v>7</v>
      </c>
      <c r="I19" s="84" t="str">
        <f t="shared" si="0"/>
        <v>두***</v>
      </c>
      <c r="J19" s="38" t="str">
        <f t="shared" si="1"/>
        <v>비정기후원 패드</v>
      </c>
      <c r="K19" s="42" t="s">
        <v>329</v>
      </c>
      <c r="L19" s="38">
        <v>10</v>
      </c>
      <c r="M19" s="38" t="s">
        <v>22</v>
      </c>
      <c r="N19" s="132">
        <v>170000</v>
      </c>
      <c r="O19" s="135"/>
      <c r="P19" s="53" t="s">
        <v>83</v>
      </c>
      <c r="Q19" s="40" t="s">
        <v>365</v>
      </c>
      <c r="R19" s="41"/>
      <c r="S19" s="1"/>
      <c r="T19" s="1"/>
      <c r="U19" s="1"/>
      <c r="V19" s="1"/>
      <c r="W19" s="1"/>
      <c r="X19" s="1"/>
    </row>
    <row r="20" spans="1:24" ht="24.75" customHeight="1">
      <c r="A20" s="36">
        <f>IF(B20="", "", MAX(A$4:A19)+1)</f>
        <v>16</v>
      </c>
      <c r="B20" s="128">
        <v>45842</v>
      </c>
      <c r="C20" s="38" t="s">
        <v>21</v>
      </c>
      <c r="D20" s="38" t="s">
        <v>23</v>
      </c>
      <c r="E20" s="38" t="s">
        <v>24</v>
      </c>
      <c r="F20" s="38" t="s">
        <v>40</v>
      </c>
      <c r="G20" s="38" t="s">
        <v>7</v>
      </c>
      <c r="H20" s="38" t="s">
        <v>7</v>
      </c>
      <c r="I20" s="84" t="str">
        <f t="shared" si="0"/>
        <v>두***</v>
      </c>
      <c r="J20" s="38" t="str">
        <f t="shared" si="1"/>
        <v>비정기후원 여권케이스</v>
      </c>
      <c r="K20" s="42" t="s">
        <v>330</v>
      </c>
      <c r="L20" s="38">
        <v>10</v>
      </c>
      <c r="M20" s="38" t="s">
        <v>22</v>
      </c>
      <c r="N20" s="132">
        <v>220000</v>
      </c>
      <c r="O20" s="135"/>
      <c r="P20" s="53" t="s">
        <v>83</v>
      </c>
      <c r="Q20" s="40" t="s">
        <v>365</v>
      </c>
      <c r="R20" s="41"/>
      <c r="S20" s="1"/>
      <c r="T20" s="1"/>
      <c r="U20" s="1"/>
      <c r="V20" s="1"/>
      <c r="W20" s="1"/>
      <c r="X20" s="1"/>
    </row>
    <row r="21" spans="1:24" ht="24.75" customHeight="1">
      <c r="A21" s="36">
        <f>IF(B21="", "", MAX(A$4:A20)+1)</f>
        <v>17</v>
      </c>
      <c r="B21" s="128">
        <v>45842</v>
      </c>
      <c r="C21" s="38" t="s">
        <v>21</v>
      </c>
      <c r="D21" s="38" t="s">
        <v>23</v>
      </c>
      <c r="E21" s="38" t="s">
        <v>24</v>
      </c>
      <c r="F21" s="38" t="s">
        <v>40</v>
      </c>
      <c r="G21" s="38" t="s">
        <v>7</v>
      </c>
      <c r="H21" s="38" t="s">
        <v>7</v>
      </c>
      <c r="I21" s="84" t="str">
        <f t="shared" si="0"/>
        <v>감*********</v>
      </c>
      <c r="J21" s="38" t="str">
        <f t="shared" si="1"/>
        <v>정기후원 빵</v>
      </c>
      <c r="K21" s="42" t="s">
        <v>60</v>
      </c>
      <c r="L21" s="38">
        <v>14</v>
      </c>
      <c r="M21" s="38" t="s">
        <v>22</v>
      </c>
      <c r="N21" s="132">
        <v>65545</v>
      </c>
      <c r="O21" s="135"/>
      <c r="P21" s="53" t="s">
        <v>84</v>
      </c>
      <c r="Q21" s="40" t="s">
        <v>51</v>
      </c>
      <c r="R21" s="41"/>
      <c r="S21" s="1"/>
      <c r="T21" s="1"/>
      <c r="U21" s="1"/>
      <c r="V21" s="1"/>
      <c r="W21" s="1"/>
      <c r="X21" s="1"/>
    </row>
    <row r="22" spans="1:24" ht="24.75" customHeight="1">
      <c r="A22" s="36">
        <f>IF(B22="", "", MAX(A$4:A21)+1)</f>
        <v>18</v>
      </c>
      <c r="B22" s="128">
        <v>45842</v>
      </c>
      <c r="C22" s="38" t="s">
        <v>21</v>
      </c>
      <c r="D22" s="38" t="s">
        <v>23</v>
      </c>
      <c r="E22" s="38" t="s">
        <v>24</v>
      </c>
      <c r="F22" s="38" t="s">
        <v>40</v>
      </c>
      <c r="G22" s="38" t="s">
        <v>7</v>
      </c>
      <c r="H22" s="38" t="s">
        <v>7</v>
      </c>
      <c r="I22" s="84" t="str">
        <f t="shared" si="0"/>
        <v>달*******</v>
      </c>
      <c r="J22" s="38" t="str">
        <f t="shared" si="1"/>
        <v>정기후원 빵</v>
      </c>
      <c r="K22" s="42" t="s">
        <v>60</v>
      </c>
      <c r="L22" s="38">
        <v>37</v>
      </c>
      <c r="M22" s="38" t="s">
        <v>22</v>
      </c>
      <c r="N22" s="132">
        <v>211649</v>
      </c>
      <c r="O22" s="135"/>
      <c r="P22" s="53" t="s">
        <v>84</v>
      </c>
      <c r="Q22" s="40" t="s">
        <v>49</v>
      </c>
      <c r="R22" s="41"/>
      <c r="S22" s="1"/>
      <c r="T22" s="1"/>
      <c r="U22" s="1"/>
      <c r="V22" s="1"/>
      <c r="W22" s="1"/>
      <c r="X22" s="1"/>
    </row>
    <row r="23" spans="1:24" ht="24.75" customHeight="1">
      <c r="A23" s="36">
        <f>IF(B23="", "", MAX(A$4:A22)+1)</f>
        <v>19</v>
      </c>
      <c r="B23" s="128">
        <v>45845</v>
      </c>
      <c r="C23" s="38" t="s">
        <v>21</v>
      </c>
      <c r="D23" s="38" t="s">
        <v>23</v>
      </c>
      <c r="E23" s="38" t="s">
        <v>24</v>
      </c>
      <c r="F23" s="38" t="s">
        <v>40</v>
      </c>
      <c r="G23" s="38" t="s">
        <v>7</v>
      </c>
      <c r="H23" s="38" t="s">
        <v>7</v>
      </c>
      <c r="I23" s="84" t="str">
        <f t="shared" si="0"/>
        <v>스****</v>
      </c>
      <c r="J23" s="38" t="str">
        <f t="shared" si="1"/>
        <v>비정기후원 미니페트병 등</v>
      </c>
      <c r="K23" s="42" t="s">
        <v>331</v>
      </c>
      <c r="L23" s="38">
        <v>2000</v>
      </c>
      <c r="M23" s="38" t="s">
        <v>22</v>
      </c>
      <c r="N23" s="132">
        <v>2376000</v>
      </c>
      <c r="O23" s="135"/>
      <c r="P23" s="53" t="s">
        <v>83</v>
      </c>
      <c r="Q23" s="40" t="s">
        <v>366</v>
      </c>
      <c r="R23" s="41"/>
      <c r="S23" s="1"/>
      <c r="T23" s="1"/>
      <c r="U23" s="1"/>
      <c r="V23" s="1"/>
      <c r="W23" s="1"/>
      <c r="X23" s="1"/>
    </row>
    <row r="24" spans="1:24" ht="24.75" customHeight="1">
      <c r="A24" s="36">
        <f>IF(B24="", "", MAX(A$4:A23)+1)</f>
        <v>20</v>
      </c>
      <c r="B24" s="128">
        <v>45845</v>
      </c>
      <c r="C24" s="38" t="s">
        <v>21</v>
      </c>
      <c r="D24" s="38" t="s">
        <v>23</v>
      </c>
      <c r="E24" s="38" t="s">
        <v>24</v>
      </c>
      <c r="F24" s="38" t="s">
        <v>40</v>
      </c>
      <c r="G24" s="38" t="s">
        <v>7</v>
      </c>
      <c r="H24" s="38" t="s">
        <v>7</v>
      </c>
      <c r="I24" s="84" t="str">
        <f t="shared" si="0"/>
        <v>달*******</v>
      </c>
      <c r="J24" s="38" t="str">
        <f t="shared" si="1"/>
        <v>정기후원 빵</v>
      </c>
      <c r="K24" s="42" t="s">
        <v>60</v>
      </c>
      <c r="L24" s="38">
        <v>23</v>
      </c>
      <c r="M24" s="38" t="s">
        <v>22</v>
      </c>
      <c r="N24" s="132">
        <v>132280</v>
      </c>
      <c r="O24" s="135"/>
      <c r="P24" s="53" t="s">
        <v>84</v>
      </c>
      <c r="Q24" s="40" t="s">
        <v>49</v>
      </c>
      <c r="R24" s="41"/>
      <c r="S24" s="1"/>
      <c r="T24" s="1"/>
      <c r="U24" s="1"/>
      <c r="V24" s="1"/>
      <c r="W24" s="1"/>
      <c r="X24" s="1"/>
    </row>
    <row r="25" spans="1:24" ht="24.75" customHeight="1">
      <c r="A25" s="36">
        <f>IF(B25="", "", MAX(A$4:A24)+1)</f>
        <v>21</v>
      </c>
      <c r="B25" s="128">
        <v>45845</v>
      </c>
      <c r="C25" s="38" t="s">
        <v>21</v>
      </c>
      <c r="D25" s="38" t="s">
        <v>23</v>
      </c>
      <c r="E25" s="38" t="s">
        <v>24</v>
      </c>
      <c r="F25" s="38" t="s">
        <v>40</v>
      </c>
      <c r="G25" s="38" t="s">
        <v>7</v>
      </c>
      <c r="H25" s="38" t="s">
        <v>7</v>
      </c>
      <c r="I25" s="84" t="str">
        <f t="shared" si="0"/>
        <v>감*********</v>
      </c>
      <c r="J25" s="38" t="str">
        <f t="shared" si="1"/>
        <v>정기후원 빵</v>
      </c>
      <c r="K25" s="42" t="s">
        <v>60</v>
      </c>
      <c r="L25" s="38">
        <v>54</v>
      </c>
      <c r="M25" s="38" t="s">
        <v>22</v>
      </c>
      <c r="N25" s="132">
        <v>262000</v>
      </c>
      <c r="O25" s="135"/>
      <c r="P25" s="53" t="s">
        <v>84</v>
      </c>
      <c r="Q25" s="40" t="s">
        <v>51</v>
      </c>
      <c r="R25" s="41"/>
      <c r="S25" s="1"/>
      <c r="T25" s="1"/>
      <c r="U25" s="1"/>
      <c r="V25" s="1"/>
      <c r="W25" s="1"/>
      <c r="X25" s="1"/>
    </row>
    <row r="26" spans="1:24" ht="24.75" customHeight="1">
      <c r="A26" s="36">
        <f>IF(B26="", "", MAX(A$4:A25)+1)</f>
        <v>22</v>
      </c>
      <c r="B26" s="128">
        <v>45845</v>
      </c>
      <c r="C26" s="38" t="s">
        <v>21</v>
      </c>
      <c r="D26" s="38" t="s">
        <v>23</v>
      </c>
      <c r="E26" s="38" t="s">
        <v>24</v>
      </c>
      <c r="F26" s="38" t="s">
        <v>40</v>
      </c>
      <c r="G26" s="38" t="s">
        <v>7</v>
      </c>
      <c r="H26" s="38" t="s">
        <v>7</v>
      </c>
      <c r="I26" s="84" t="str">
        <f t="shared" si="0"/>
        <v>제****</v>
      </c>
      <c r="J26" s="38" t="str">
        <f t="shared" si="1"/>
        <v>정기후원 짜장</v>
      </c>
      <c r="K26" s="42" t="s">
        <v>332</v>
      </c>
      <c r="L26" s="38">
        <v>150</v>
      </c>
      <c r="M26" s="38" t="s">
        <v>22</v>
      </c>
      <c r="N26" s="132">
        <v>150000</v>
      </c>
      <c r="O26" s="135"/>
      <c r="P26" s="53" t="s">
        <v>84</v>
      </c>
      <c r="Q26" s="40" t="s">
        <v>52</v>
      </c>
      <c r="R26" s="41"/>
      <c r="S26" s="1"/>
      <c r="T26" s="1"/>
      <c r="U26" s="1"/>
      <c r="V26" s="1"/>
      <c r="W26" s="1"/>
      <c r="X26" s="1"/>
    </row>
    <row r="27" spans="1:24" ht="24.75" customHeight="1">
      <c r="A27" s="36">
        <f>IF(B27="", "", MAX(A$4:A26)+1)</f>
        <v>23</v>
      </c>
      <c r="B27" s="128">
        <v>45846</v>
      </c>
      <c r="C27" s="38" t="s">
        <v>21</v>
      </c>
      <c r="D27" s="38" t="s">
        <v>23</v>
      </c>
      <c r="E27" s="38" t="s">
        <v>24</v>
      </c>
      <c r="F27" s="38" t="s">
        <v>40</v>
      </c>
      <c r="G27" s="38" t="s">
        <v>7</v>
      </c>
      <c r="H27" s="38" t="s">
        <v>7</v>
      </c>
      <c r="I27" s="84" t="str">
        <f t="shared" si="0"/>
        <v>쌍********</v>
      </c>
      <c r="J27" s="38" t="str">
        <f t="shared" si="1"/>
        <v>정기후원 불고기용우육</v>
      </c>
      <c r="K27" s="42" t="s">
        <v>76</v>
      </c>
      <c r="L27" s="38">
        <v>20</v>
      </c>
      <c r="M27" s="38" t="s">
        <v>22</v>
      </c>
      <c r="N27" s="132">
        <v>925800</v>
      </c>
      <c r="O27" s="135"/>
      <c r="P27" s="53" t="s">
        <v>84</v>
      </c>
      <c r="Q27" s="40" t="s">
        <v>58</v>
      </c>
      <c r="R27" s="41"/>
      <c r="S27" s="1"/>
      <c r="T27" s="1"/>
      <c r="U27" s="1"/>
      <c r="V27" s="1"/>
      <c r="W27" s="1"/>
      <c r="X27" s="1"/>
    </row>
    <row r="28" spans="1:24" ht="24.75" customHeight="1">
      <c r="A28" s="36">
        <f>IF(B28="", "", MAX(A$4:A27)+1)</f>
        <v>24</v>
      </c>
      <c r="B28" s="128">
        <v>45846</v>
      </c>
      <c r="C28" s="38" t="s">
        <v>21</v>
      </c>
      <c r="D28" s="38" t="s">
        <v>23</v>
      </c>
      <c r="E28" s="38" t="s">
        <v>24</v>
      </c>
      <c r="F28" s="38" t="s">
        <v>40</v>
      </c>
      <c r="G28" s="38" t="s">
        <v>7</v>
      </c>
      <c r="H28" s="38" t="s">
        <v>7</v>
      </c>
      <c r="I28" s="84" t="str">
        <f t="shared" si="0"/>
        <v>달*******</v>
      </c>
      <c r="J28" s="38" t="str">
        <f t="shared" si="1"/>
        <v>정기후원 빵</v>
      </c>
      <c r="K28" s="42" t="s">
        <v>60</v>
      </c>
      <c r="L28" s="38">
        <v>10</v>
      </c>
      <c r="M28" s="38" t="s">
        <v>22</v>
      </c>
      <c r="N28" s="132">
        <v>52731</v>
      </c>
      <c r="O28" s="135"/>
      <c r="P28" s="53" t="s">
        <v>84</v>
      </c>
      <c r="Q28" s="40" t="s">
        <v>49</v>
      </c>
      <c r="R28" s="41"/>
      <c r="S28" s="1"/>
      <c r="T28" s="1"/>
      <c r="U28" s="1"/>
      <c r="V28" s="1"/>
      <c r="W28" s="1"/>
      <c r="X28" s="1"/>
    </row>
    <row r="29" spans="1:24" ht="24.75" customHeight="1">
      <c r="A29" s="36">
        <f>IF(B29="", "", MAX(A$4:A28)+1)</f>
        <v>25</v>
      </c>
      <c r="B29" s="128">
        <v>45846</v>
      </c>
      <c r="C29" s="38" t="s">
        <v>21</v>
      </c>
      <c r="D29" s="38" t="s">
        <v>23</v>
      </c>
      <c r="E29" s="38" t="s">
        <v>24</v>
      </c>
      <c r="F29" s="38" t="s">
        <v>40</v>
      </c>
      <c r="G29" s="38" t="s">
        <v>7</v>
      </c>
      <c r="H29" s="38" t="s">
        <v>7</v>
      </c>
      <c r="I29" s="84" t="str">
        <f t="shared" si="0"/>
        <v>파**********</v>
      </c>
      <c r="J29" s="38" t="str">
        <f t="shared" si="1"/>
        <v>정기후원 빵</v>
      </c>
      <c r="K29" s="42" t="s">
        <v>60</v>
      </c>
      <c r="L29" s="38">
        <v>2</v>
      </c>
      <c r="M29" s="38" t="s">
        <v>22</v>
      </c>
      <c r="N29" s="132">
        <v>5536</v>
      </c>
      <c r="O29" s="135"/>
      <c r="P29" s="53" t="s">
        <v>84</v>
      </c>
      <c r="Q29" s="40" t="s">
        <v>47</v>
      </c>
      <c r="R29" s="41"/>
      <c r="S29" s="1"/>
      <c r="T29" s="1"/>
      <c r="U29" s="1"/>
      <c r="V29" s="1"/>
      <c r="W29" s="1"/>
      <c r="X29" s="1"/>
    </row>
    <row r="30" spans="1:24" ht="24.75" customHeight="1">
      <c r="A30" s="36">
        <f>IF(B30="", "", MAX(A$4:A29)+1)</f>
        <v>26</v>
      </c>
      <c r="B30" s="128">
        <v>45846</v>
      </c>
      <c r="C30" s="38" t="s">
        <v>21</v>
      </c>
      <c r="D30" s="38" t="s">
        <v>321</v>
      </c>
      <c r="E30" s="38" t="s">
        <v>320</v>
      </c>
      <c r="F30" s="38" t="s">
        <v>40</v>
      </c>
      <c r="G30" s="38" t="s">
        <v>7</v>
      </c>
      <c r="H30" s="38" t="s">
        <v>7</v>
      </c>
      <c r="I30" s="84" t="str">
        <f t="shared" si="0"/>
        <v>개******</v>
      </c>
      <c r="J30" s="38" t="str">
        <f t="shared" si="1"/>
        <v>비정기후원 개나리 쌀10kg</v>
      </c>
      <c r="K30" s="42" t="s">
        <v>333</v>
      </c>
      <c r="L30" s="38">
        <v>40</v>
      </c>
      <c r="M30" s="38" t="s">
        <v>22</v>
      </c>
      <c r="N30" s="132">
        <v>1600000</v>
      </c>
      <c r="O30" s="135"/>
      <c r="P30" s="53" t="s">
        <v>83</v>
      </c>
      <c r="Q30" s="40" t="s">
        <v>367</v>
      </c>
      <c r="R30" s="41"/>
      <c r="S30" s="1"/>
      <c r="T30" s="1"/>
      <c r="U30" s="1"/>
      <c r="V30" s="1"/>
      <c r="W30" s="1"/>
      <c r="X30" s="1"/>
    </row>
    <row r="31" spans="1:24" ht="24.75" customHeight="1">
      <c r="A31" s="36">
        <f>IF(B31="", "", MAX(A$4:A30)+1)</f>
        <v>27</v>
      </c>
      <c r="B31" s="128">
        <v>45847</v>
      </c>
      <c r="C31" s="38" t="s">
        <v>21</v>
      </c>
      <c r="D31" s="38" t="s">
        <v>23</v>
      </c>
      <c r="E31" s="38" t="s">
        <v>24</v>
      </c>
      <c r="F31" s="38" t="s">
        <v>40</v>
      </c>
      <c r="G31" s="38" t="s">
        <v>7</v>
      </c>
      <c r="H31" s="38" t="s">
        <v>7</v>
      </c>
      <c r="I31" s="84" t="str">
        <f t="shared" si="0"/>
        <v>달*******</v>
      </c>
      <c r="J31" s="38" t="str">
        <f t="shared" si="1"/>
        <v>정기후원 빵</v>
      </c>
      <c r="K31" s="42" t="s">
        <v>60</v>
      </c>
      <c r="L31" s="38">
        <v>59</v>
      </c>
      <c r="M31" s="38" t="s">
        <v>22</v>
      </c>
      <c r="N31" s="132">
        <v>319831</v>
      </c>
      <c r="O31" s="135"/>
      <c r="P31" s="53" t="s">
        <v>84</v>
      </c>
      <c r="Q31" s="40" t="s">
        <v>49</v>
      </c>
      <c r="R31" s="41"/>
      <c r="S31" s="1"/>
      <c r="T31" s="1"/>
      <c r="U31" s="1"/>
      <c r="V31" s="1"/>
      <c r="W31" s="1"/>
      <c r="X31" s="1"/>
    </row>
    <row r="32" spans="1:24" ht="24.75" customHeight="1">
      <c r="A32" s="36">
        <f>IF(B32="", "", MAX(A$4:A31)+1)</f>
        <v>28</v>
      </c>
      <c r="B32" s="128">
        <v>45847</v>
      </c>
      <c r="C32" s="38" t="s">
        <v>21</v>
      </c>
      <c r="D32" s="38" t="s">
        <v>23</v>
      </c>
      <c r="E32" s="38" t="s">
        <v>24</v>
      </c>
      <c r="F32" s="38" t="s">
        <v>40</v>
      </c>
      <c r="G32" s="38" t="s">
        <v>7</v>
      </c>
      <c r="H32" s="38" t="s">
        <v>7</v>
      </c>
      <c r="I32" s="84" t="str">
        <f t="shared" si="0"/>
        <v>맛******</v>
      </c>
      <c r="J32" s="38" t="str">
        <f t="shared" si="1"/>
        <v>정기후원 배추김치</v>
      </c>
      <c r="K32" s="42" t="s">
        <v>64</v>
      </c>
      <c r="L32" s="38">
        <v>6</v>
      </c>
      <c r="M32" s="38" t="s">
        <v>22</v>
      </c>
      <c r="N32" s="132">
        <v>150000</v>
      </c>
      <c r="O32" s="135"/>
      <c r="P32" s="53" t="s">
        <v>84</v>
      </c>
      <c r="Q32" s="40" t="s">
        <v>56</v>
      </c>
      <c r="R32" s="41"/>
      <c r="S32" s="1"/>
      <c r="T32" s="1"/>
      <c r="U32" s="1"/>
      <c r="V32" s="1"/>
      <c r="W32" s="1"/>
      <c r="X32" s="1"/>
    </row>
    <row r="33" spans="1:24" ht="24.75" customHeight="1">
      <c r="A33" s="36">
        <f>IF(B33="", "", MAX(A$4:A32)+1)</f>
        <v>29</v>
      </c>
      <c r="B33" s="128">
        <v>45847</v>
      </c>
      <c r="C33" s="38" t="s">
        <v>21</v>
      </c>
      <c r="D33" s="38" t="s">
        <v>23</v>
      </c>
      <c r="E33" s="38" t="s">
        <v>24</v>
      </c>
      <c r="F33" s="38" t="s">
        <v>40</v>
      </c>
      <c r="G33" s="38" t="s">
        <v>7</v>
      </c>
      <c r="H33" s="38" t="s">
        <v>7</v>
      </c>
      <c r="I33" s="84" t="str">
        <f t="shared" si="0"/>
        <v>육******</v>
      </c>
      <c r="J33" s="38" t="str">
        <f t="shared" si="1"/>
        <v>정기후원 육개장</v>
      </c>
      <c r="K33" s="42" t="s">
        <v>77</v>
      </c>
      <c r="L33" s="38">
        <v>10</v>
      </c>
      <c r="M33" s="38" t="s">
        <v>22</v>
      </c>
      <c r="N33" s="132">
        <v>100000</v>
      </c>
      <c r="O33" s="135"/>
      <c r="P33" s="53" t="s">
        <v>84</v>
      </c>
      <c r="Q33" s="40" t="s">
        <v>55</v>
      </c>
      <c r="R33" s="41"/>
      <c r="S33" s="1"/>
      <c r="T33" s="1"/>
      <c r="U33" s="1"/>
      <c r="V33" s="1"/>
      <c r="W33" s="1"/>
      <c r="X33" s="1"/>
    </row>
    <row r="34" spans="1:24" ht="24.75" customHeight="1">
      <c r="A34" s="36">
        <f>IF(B34="", "", MAX(A$4:A33)+1)</f>
        <v>30</v>
      </c>
      <c r="B34" s="128">
        <v>45847</v>
      </c>
      <c r="C34" s="38" t="s">
        <v>21</v>
      </c>
      <c r="D34" s="38" t="s">
        <v>23</v>
      </c>
      <c r="E34" s="38" t="s">
        <v>24</v>
      </c>
      <c r="F34" s="38" t="s">
        <v>40</v>
      </c>
      <c r="G34" s="38" t="s">
        <v>7</v>
      </c>
      <c r="H34" s="38" t="s">
        <v>7</v>
      </c>
      <c r="I34" s="84" t="str">
        <f t="shared" si="0"/>
        <v>감*********</v>
      </c>
      <c r="J34" s="38" t="str">
        <f t="shared" si="1"/>
        <v>정기후원 빵</v>
      </c>
      <c r="K34" s="42" t="s">
        <v>60</v>
      </c>
      <c r="L34" s="38">
        <v>38</v>
      </c>
      <c r="M34" s="38" t="s">
        <v>22</v>
      </c>
      <c r="N34" s="132">
        <v>173909</v>
      </c>
      <c r="O34" s="135"/>
      <c r="P34" s="53" t="s">
        <v>84</v>
      </c>
      <c r="Q34" s="40" t="s">
        <v>51</v>
      </c>
      <c r="R34" s="41"/>
      <c r="S34" s="1"/>
      <c r="T34" s="1"/>
      <c r="U34" s="1"/>
      <c r="V34" s="1"/>
      <c r="W34" s="1"/>
      <c r="X34" s="1"/>
    </row>
    <row r="35" spans="1:24" ht="24.75" customHeight="1">
      <c r="A35" s="36">
        <f>IF(B35="", "", MAX(A$4:A34)+1)</f>
        <v>31</v>
      </c>
      <c r="B35" s="128">
        <v>45847</v>
      </c>
      <c r="C35" s="38" t="s">
        <v>21</v>
      </c>
      <c r="D35" s="38" t="s">
        <v>23</v>
      </c>
      <c r="E35" s="38" t="s">
        <v>24</v>
      </c>
      <c r="F35" s="38" t="s">
        <v>40</v>
      </c>
      <c r="G35" s="38" t="s">
        <v>7</v>
      </c>
      <c r="H35" s="38" t="s">
        <v>7</v>
      </c>
      <c r="I35" s="84" t="str">
        <f t="shared" si="0"/>
        <v>더***</v>
      </c>
      <c r="J35" s="38" t="str">
        <f t="shared" si="1"/>
        <v>정기후원 빵</v>
      </c>
      <c r="K35" s="42" t="s">
        <v>60</v>
      </c>
      <c r="L35" s="38">
        <v>40</v>
      </c>
      <c r="M35" s="38" t="s">
        <v>22</v>
      </c>
      <c r="N35" s="132">
        <v>239542</v>
      </c>
      <c r="O35" s="135"/>
      <c r="P35" s="53" t="s">
        <v>84</v>
      </c>
      <c r="Q35" s="40" t="s">
        <v>54</v>
      </c>
      <c r="R35" s="41"/>
      <c r="S35" s="1"/>
      <c r="T35" s="1"/>
      <c r="U35" s="1"/>
      <c r="V35" s="1"/>
      <c r="W35" s="1"/>
      <c r="X35" s="1"/>
    </row>
    <row r="36" spans="1:24" ht="24.75" customHeight="1">
      <c r="A36" s="36">
        <f>IF(B36="", "", MAX(A$4:A35)+1)</f>
        <v>32</v>
      </c>
      <c r="B36" s="128">
        <v>45847</v>
      </c>
      <c r="C36" s="38" t="s">
        <v>21</v>
      </c>
      <c r="D36" s="38" t="s">
        <v>23</v>
      </c>
      <c r="E36" s="38" t="s">
        <v>24</v>
      </c>
      <c r="F36" s="38" t="s">
        <v>40</v>
      </c>
      <c r="G36" s="38" t="s">
        <v>7</v>
      </c>
      <c r="H36" s="38" t="s">
        <v>7</v>
      </c>
      <c r="I36" s="84" t="str">
        <f t="shared" si="0"/>
        <v>크*************</v>
      </c>
      <c r="J36" s="38" t="str">
        <f t="shared" si="1"/>
        <v>정기후원 세탁쿠폰</v>
      </c>
      <c r="K36" s="42" t="s">
        <v>66</v>
      </c>
      <c r="L36" s="38">
        <v>8</v>
      </c>
      <c r="M36" s="38" t="s">
        <v>22</v>
      </c>
      <c r="N36" s="132">
        <v>84290</v>
      </c>
      <c r="O36" s="135"/>
      <c r="P36" s="53" t="s">
        <v>84</v>
      </c>
      <c r="Q36" s="40" t="s">
        <v>73</v>
      </c>
      <c r="R36" s="41"/>
      <c r="S36" s="1"/>
      <c r="T36" s="1"/>
      <c r="U36" s="1"/>
      <c r="V36" s="1"/>
      <c r="W36" s="1"/>
      <c r="X36" s="1"/>
    </row>
    <row r="37" spans="1:24" ht="24.75" customHeight="1">
      <c r="A37" s="36">
        <f>IF(B37="", "", MAX(A$4:A36)+1)</f>
        <v>33</v>
      </c>
      <c r="B37" s="128">
        <v>45847</v>
      </c>
      <c r="C37" s="38" t="s">
        <v>21</v>
      </c>
      <c r="D37" s="38" t="s">
        <v>23</v>
      </c>
      <c r="E37" s="38" t="s">
        <v>24</v>
      </c>
      <c r="F37" s="38" t="s">
        <v>40</v>
      </c>
      <c r="G37" s="38" t="s">
        <v>7</v>
      </c>
      <c r="H37" s="38" t="s">
        <v>7</v>
      </c>
      <c r="I37" s="84" t="str">
        <f t="shared" si="0"/>
        <v>사***</v>
      </c>
      <c r="J37" s="38" t="str">
        <f t="shared" si="1"/>
        <v>정기후원 치킨</v>
      </c>
      <c r="K37" s="42" t="s">
        <v>61</v>
      </c>
      <c r="L37" s="38">
        <v>1</v>
      </c>
      <c r="M37" s="38" t="s">
        <v>22</v>
      </c>
      <c r="N37" s="132">
        <v>19546</v>
      </c>
      <c r="O37" s="135"/>
      <c r="P37" s="53" t="s">
        <v>84</v>
      </c>
      <c r="Q37" s="40" t="s">
        <v>71</v>
      </c>
      <c r="R37" s="41"/>
      <c r="S37" s="1"/>
      <c r="T37" s="1"/>
      <c r="U37" s="1"/>
      <c r="V37" s="1"/>
      <c r="W37" s="1"/>
      <c r="X37" s="1"/>
    </row>
    <row r="38" spans="1:24" ht="24.75" customHeight="1">
      <c r="A38" s="36">
        <f>IF(B38="", "", MAX(A$4:A37)+1)</f>
        <v>34</v>
      </c>
      <c r="B38" s="128">
        <v>45848</v>
      </c>
      <c r="C38" s="38" t="s">
        <v>21</v>
      </c>
      <c r="D38" s="38" t="s">
        <v>23</v>
      </c>
      <c r="E38" s="38" t="s">
        <v>24</v>
      </c>
      <c r="F38" s="38" t="s">
        <v>40</v>
      </c>
      <c r="G38" s="38" t="s">
        <v>7</v>
      </c>
      <c r="H38" s="38" t="s">
        <v>7</v>
      </c>
      <c r="I38" s="84" t="str">
        <f t="shared" si="0"/>
        <v>지**</v>
      </c>
      <c r="J38" s="38" t="str">
        <f t="shared" si="1"/>
        <v>비정기후원 의류</v>
      </c>
      <c r="K38" s="42" t="s">
        <v>334</v>
      </c>
      <c r="L38" s="38">
        <v>925</v>
      </c>
      <c r="M38" s="38" t="s">
        <v>22</v>
      </c>
      <c r="N38" s="132">
        <v>3763000</v>
      </c>
      <c r="O38" s="135"/>
      <c r="P38" s="53" t="s">
        <v>83</v>
      </c>
      <c r="Q38" s="40" t="s">
        <v>368</v>
      </c>
      <c r="R38" s="41"/>
      <c r="S38" s="1"/>
      <c r="T38" s="1"/>
      <c r="U38" s="1"/>
      <c r="V38" s="1"/>
      <c r="W38" s="1"/>
      <c r="X38" s="1"/>
    </row>
    <row r="39" spans="1:24" ht="24.75" customHeight="1">
      <c r="A39" s="36">
        <f>IF(B39="", "", MAX(A$4:A38)+1)</f>
        <v>35</v>
      </c>
      <c r="B39" s="128">
        <v>45848</v>
      </c>
      <c r="C39" s="38" t="s">
        <v>21</v>
      </c>
      <c r="D39" s="38" t="s">
        <v>23</v>
      </c>
      <c r="E39" s="38" t="s">
        <v>24</v>
      </c>
      <c r="F39" s="38" t="s">
        <v>40</v>
      </c>
      <c r="G39" s="38" t="s">
        <v>7</v>
      </c>
      <c r="H39" s="38" t="s">
        <v>7</v>
      </c>
      <c r="I39" s="84" t="str">
        <f t="shared" si="0"/>
        <v>달*******</v>
      </c>
      <c r="J39" s="38" t="str">
        <f t="shared" si="1"/>
        <v>정기후원 빵</v>
      </c>
      <c r="K39" s="42" t="s">
        <v>60</v>
      </c>
      <c r="L39" s="38">
        <v>60</v>
      </c>
      <c r="M39" s="38" t="s">
        <v>22</v>
      </c>
      <c r="N39" s="132">
        <v>329557</v>
      </c>
      <c r="O39" s="135"/>
      <c r="P39" s="53" t="s">
        <v>84</v>
      </c>
      <c r="Q39" s="40" t="s">
        <v>49</v>
      </c>
      <c r="R39" s="41"/>
      <c r="S39" s="1"/>
      <c r="T39" s="1"/>
      <c r="U39" s="1"/>
      <c r="V39" s="1"/>
      <c r="W39" s="1"/>
      <c r="X39" s="1"/>
    </row>
    <row r="40" spans="1:24" ht="24.75" customHeight="1">
      <c r="A40" s="36">
        <f>IF(B40="", "", MAX(A$4:A39)+1)</f>
        <v>36</v>
      </c>
      <c r="B40" s="128">
        <v>45848</v>
      </c>
      <c r="C40" s="38" t="s">
        <v>21</v>
      </c>
      <c r="D40" s="38" t="s">
        <v>23</v>
      </c>
      <c r="E40" s="38" t="s">
        <v>24</v>
      </c>
      <c r="F40" s="38" t="s">
        <v>40</v>
      </c>
      <c r="G40" s="38" t="s">
        <v>7</v>
      </c>
      <c r="H40" s="38" t="s">
        <v>7</v>
      </c>
      <c r="I40" s="84" t="str">
        <f t="shared" si="0"/>
        <v>파**********</v>
      </c>
      <c r="J40" s="38" t="str">
        <f t="shared" si="1"/>
        <v>정기후원 빵</v>
      </c>
      <c r="K40" s="42" t="s">
        <v>60</v>
      </c>
      <c r="L40" s="38">
        <v>15</v>
      </c>
      <c r="M40" s="38" t="s">
        <v>22</v>
      </c>
      <c r="N40" s="132">
        <v>59727</v>
      </c>
      <c r="O40" s="135"/>
      <c r="P40" s="53" t="s">
        <v>84</v>
      </c>
      <c r="Q40" s="40" t="s">
        <v>47</v>
      </c>
      <c r="R40" s="41"/>
      <c r="S40" s="1"/>
      <c r="T40" s="1"/>
      <c r="U40" s="1"/>
      <c r="V40" s="1"/>
      <c r="W40" s="1"/>
      <c r="X40" s="1"/>
    </row>
    <row r="41" spans="1:24" ht="24.75" customHeight="1">
      <c r="A41" s="36">
        <f>IF(B41="", "", MAX(A$4:A40)+1)</f>
        <v>37</v>
      </c>
      <c r="B41" s="128">
        <v>45848</v>
      </c>
      <c r="C41" s="38" t="s">
        <v>21</v>
      </c>
      <c r="D41" s="38" t="s">
        <v>23</v>
      </c>
      <c r="E41" s="38" t="s">
        <v>24</v>
      </c>
      <c r="F41" s="38" t="s">
        <v>40</v>
      </c>
      <c r="G41" s="38" t="s">
        <v>7</v>
      </c>
      <c r="H41" s="38" t="s">
        <v>7</v>
      </c>
      <c r="I41" s="84" t="str">
        <f t="shared" si="0"/>
        <v>박*****</v>
      </c>
      <c r="J41" s="38" t="str">
        <f t="shared" si="1"/>
        <v>정기후원 빵</v>
      </c>
      <c r="K41" s="42" t="s">
        <v>60</v>
      </c>
      <c r="L41" s="38">
        <v>53</v>
      </c>
      <c r="M41" s="38" t="s">
        <v>22</v>
      </c>
      <c r="N41" s="132">
        <v>221824</v>
      </c>
      <c r="O41" s="135"/>
      <c r="P41" s="53" t="s">
        <v>84</v>
      </c>
      <c r="Q41" s="40" t="s">
        <v>48</v>
      </c>
      <c r="R41" s="41"/>
      <c r="S41" s="1"/>
      <c r="T41" s="1"/>
      <c r="U41" s="1"/>
      <c r="V41" s="1"/>
      <c r="W41" s="1"/>
      <c r="X41" s="1"/>
    </row>
    <row r="42" spans="1:24" ht="24.75" customHeight="1">
      <c r="A42" s="36">
        <f>IF(B42="", "", MAX(A$4:A41)+1)</f>
        <v>38</v>
      </c>
      <c r="B42" s="128">
        <v>45848</v>
      </c>
      <c r="C42" s="38" t="s">
        <v>21</v>
      </c>
      <c r="D42" s="38" t="s">
        <v>23</v>
      </c>
      <c r="E42" s="38" t="s">
        <v>24</v>
      </c>
      <c r="F42" s="38" t="s">
        <v>40</v>
      </c>
      <c r="G42" s="38" t="s">
        <v>7</v>
      </c>
      <c r="H42" s="38" t="s">
        <v>7</v>
      </c>
      <c r="I42" s="84" t="str">
        <f t="shared" si="0"/>
        <v>달*******</v>
      </c>
      <c r="J42" s="38" t="str">
        <f t="shared" si="1"/>
        <v>정기후원 빵</v>
      </c>
      <c r="K42" s="42" t="s">
        <v>60</v>
      </c>
      <c r="L42" s="38">
        <v>45</v>
      </c>
      <c r="M42" s="38" t="s">
        <v>22</v>
      </c>
      <c r="N42" s="132">
        <v>273470</v>
      </c>
      <c r="O42" s="135"/>
      <c r="P42" s="53" t="s">
        <v>84</v>
      </c>
      <c r="Q42" s="40" t="s">
        <v>49</v>
      </c>
      <c r="R42" s="41"/>
      <c r="S42" s="1"/>
      <c r="T42" s="1"/>
      <c r="U42" s="1"/>
      <c r="V42" s="1"/>
      <c r="W42" s="1"/>
      <c r="X42" s="1"/>
    </row>
    <row r="43" spans="1:24" ht="24.75" customHeight="1">
      <c r="A43" s="36">
        <f>IF(B43="", "", MAX(A$4:A42)+1)</f>
        <v>39</v>
      </c>
      <c r="B43" s="128">
        <v>45849</v>
      </c>
      <c r="C43" s="38" t="s">
        <v>21</v>
      </c>
      <c r="D43" s="38" t="s">
        <v>23</v>
      </c>
      <c r="E43" s="38" t="s">
        <v>24</v>
      </c>
      <c r="F43" s="38" t="s">
        <v>40</v>
      </c>
      <c r="G43" s="38" t="s">
        <v>7</v>
      </c>
      <c r="H43" s="38" t="s">
        <v>7</v>
      </c>
      <c r="I43" s="84" t="str">
        <f t="shared" si="0"/>
        <v>G**********</v>
      </c>
      <c r="J43" s="38" t="str">
        <f t="shared" si="1"/>
        <v>정기후원 한마리삼계탕</v>
      </c>
      <c r="K43" s="42" t="s">
        <v>335</v>
      </c>
      <c r="L43" s="38">
        <v>50</v>
      </c>
      <c r="M43" s="38" t="s">
        <v>22</v>
      </c>
      <c r="N43" s="132">
        <v>836364</v>
      </c>
      <c r="O43" s="135"/>
      <c r="P43" s="53" t="s">
        <v>84</v>
      </c>
      <c r="Q43" s="40" t="s">
        <v>72</v>
      </c>
      <c r="R43" s="41"/>
      <c r="S43" s="1"/>
      <c r="T43" s="1"/>
      <c r="U43" s="1"/>
      <c r="V43" s="1"/>
      <c r="W43" s="1"/>
      <c r="X43" s="1"/>
    </row>
    <row r="44" spans="1:24" ht="24.75" customHeight="1">
      <c r="A44" s="36">
        <f>IF(B44="", "", MAX(A$4:A43)+1)</f>
        <v>40</v>
      </c>
      <c r="B44" s="128">
        <v>45849</v>
      </c>
      <c r="C44" s="38" t="s">
        <v>21</v>
      </c>
      <c r="D44" s="38" t="s">
        <v>23</v>
      </c>
      <c r="E44" s="38" t="s">
        <v>24</v>
      </c>
      <c r="F44" s="38" t="s">
        <v>40</v>
      </c>
      <c r="G44" s="38" t="s">
        <v>7</v>
      </c>
      <c r="H44" s="38" t="s">
        <v>7</v>
      </c>
      <c r="I44" s="84" t="str">
        <f t="shared" si="0"/>
        <v>감*********</v>
      </c>
      <c r="J44" s="38" t="str">
        <f t="shared" si="1"/>
        <v>정기후원 빵</v>
      </c>
      <c r="K44" s="42" t="s">
        <v>60</v>
      </c>
      <c r="L44" s="38">
        <v>26</v>
      </c>
      <c r="M44" s="38" t="s">
        <v>22</v>
      </c>
      <c r="N44" s="132">
        <v>128727</v>
      </c>
      <c r="O44" s="135"/>
      <c r="P44" s="53" t="s">
        <v>84</v>
      </c>
      <c r="Q44" s="40" t="s">
        <v>51</v>
      </c>
      <c r="R44" s="41"/>
      <c r="S44" s="1"/>
      <c r="T44" s="1"/>
      <c r="U44" s="1"/>
      <c r="V44" s="1"/>
      <c r="W44" s="1"/>
      <c r="X44" s="1"/>
    </row>
    <row r="45" spans="1:24" ht="24.75" customHeight="1">
      <c r="A45" s="36">
        <f>IF(B45="", "", MAX(A$4:A44)+1)</f>
        <v>41</v>
      </c>
      <c r="B45" s="128">
        <v>45849</v>
      </c>
      <c r="C45" s="38" t="s">
        <v>21</v>
      </c>
      <c r="D45" s="38" t="s">
        <v>23</v>
      </c>
      <c r="E45" s="38" t="s">
        <v>320</v>
      </c>
      <c r="F45" s="38" t="s">
        <v>40</v>
      </c>
      <c r="G45" s="38" t="s">
        <v>7</v>
      </c>
      <c r="H45" s="38" t="s">
        <v>7</v>
      </c>
      <c r="I45" s="84" t="str">
        <f t="shared" si="0"/>
        <v>팔**************</v>
      </c>
      <c r="J45" s="38" t="str">
        <f t="shared" si="1"/>
        <v>비정기후원 꿀떡</v>
      </c>
      <c r="K45" s="42" t="s">
        <v>336</v>
      </c>
      <c r="L45" s="38">
        <v>2</v>
      </c>
      <c r="M45" s="38" t="s">
        <v>22</v>
      </c>
      <c r="N45" s="132">
        <v>200000</v>
      </c>
      <c r="O45" s="135"/>
      <c r="P45" s="53" t="s">
        <v>83</v>
      </c>
      <c r="Q45" s="40" t="s">
        <v>369</v>
      </c>
      <c r="R45" s="41"/>
      <c r="S45" s="1"/>
      <c r="T45" s="1"/>
      <c r="U45" s="1"/>
      <c r="V45" s="1"/>
      <c r="W45" s="1"/>
      <c r="X45" s="1"/>
    </row>
    <row r="46" spans="1:24" ht="24.75" customHeight="1">
      <c r="A46" s="36">
        <f>IF(B46="", "", MAX(A$4:A45)+1)</f>
        <v>42</v>
      </c>
      <c r="B46" s="128">
        <v>45849</v>
      </c>
      <c r="C46" s="38" t="s">
        <v>21</v>
      </c>
      <c r="D46" s="38" t="s">
        <v>23</v>
      </c>
      <c r="E46" s="38" t="s">
        <v>24</v>
      </c>
      <c r="F46" s="38" t="s">
        <v>40</v>
      </c>
      <c r="G46" s="38" t="s">
        <v>7</v>
      </c>
      <c r="H46" s="38" t="s">
        <v>7</v>
      </c>
      <c r="I46" s="84" t="str">
        <f t="shared" si="0"/>
        <v>팔******</v>
      </c>
      <c r="J46" s="38" t="str">
        <f t="shared" si="1"/>
        <v>비정기후원 의류</v>
      </c>
      <c r="K46" s="42" t="s">
        <v>334</v>
      </c>
      <c r="L46" s="38">
        <v>110</v>
      </c>
      <c r="M46" s="38" t="s">
        <v>22</v>
      </c>
      <c r="N46" s="132">
        <v>969100</v>
      </c>
      <c r="O46" s="135"/>
      <c r="P46" s="53" t="s">
        <v>83</v>
      </c>
      <c r="Q46" s="40" t="s">
        <v>370</v>
      </c>
      <c r="R46" s="41"/>
      <c r="S46" s="1"/>
      <c r="T46" s="1"/>
      <c r="U46" s="1"/>
      <c r="V46" s="1"/>
      <c r="W46" s="1"/>
      <c r="X46" s="1"/>
    </row>
    <row r="47" spans="1:24" ht="24.75" customHeight="1">
      <c r="A47" s="36">
        <f>IF(B47="", "", MAX(A$4:A46)+1)</f>
        <v>43</v>
      </c>
      <c r="B47" s="128">
        <v>45849</v>
      </c>
      <c r="C47" s="38" t="s">
        <v>21</v>
      </c>
      <c r="D47" s="38" t="s">
        <v>23</v>
      </c>
      <c r="E47" s="38" t="s">
        <v>24</v>
      </c>
      <c r="F47" s="38" t="s">
        <v>40</v>
      </c>
      <c r="G47" s="38" t="s">
        <v>7</v>
      </c>
      <c r="H47" s="38" t="s">
        <v>7</v>
      </c>
      <c r="I47" s="84" t="str">
        <f t="shared" si="0"/>
        <v>데***</v>
      </c>
      <c r="J47" s="38" t="str">
        <f t="shared" si="1"/>
        <v>비정기후원 한우보신세트</v>
      </c>
      <c r="K47" s="42" t="s">
        <v>337</v>
      </c>
      <c r="L47" s="38">
        <v>100</v>
      </c>
      <c r="M47" s="38" t="s">
        <v>22</v>
      </c>
      <c r="N47" s="132">
        <v>6000000</v>
      </c>
      <c r="O47" s="135"/>
      <c r="P47" s="53" t="s">
        <v>83</v>
      </c>
      <c r="Q47" s="40" t="s">
        <v>371</v>
      </c>
      <c r="R47" s="41"/>
      <c r="S47" s="1"/>
      <c r="T47" s="1"/>
      <c r="U47" s="1"/>
      <c r="V47" s="1"/>
      <c r="W47" s="1"/>
      <c r="X47" s="1"/>
    </row>
    <row r="48" spans="1:24" ht="24.75" customHeight="1">
      <c r="A48" s="36">
        <f>IF(B48="", "", MAX(A$4:A47)+1)</f>
        <v>44</v>
      </c>
      <c r="B48" s="128">
        <v>45852</v>
      </c>
      <c r="C48" s="38" t="s">
        <v>21</v>
      </c>
      <c r="D48" s="38" t="s">
        <v>23</v>
      </c>
      <c r="E48" s="38" t="s">
        <v>24</v>
      </c>
      <c r="F48" s="38" t="s">
        <v>40</v>
      </c>
      <c r="G48" s="38" t="s">
        <v>7</v>
      </c>
      <c r="H48" s="38" t="s">
        <v>7</v>
      </c>
      <c r="I48" s="84" t="str">
        <f t="shared" si="0"/>
        <v>오****</v>
      </c>
      <c r="J48" s="38" t="str">
        <f t="shared" si="1"/>
        <v>정기후원 삼계탕</v>
      </c>
      <c r="K48" s="42" t="s">
        <v>338</v>
      </c>
      <c r="L48" s="38">
        <v>144</v>
      </c>
      <c r="M48" s="38" t="s">
        <v>22</v>
      </c>
      <c r="N48" s="132">
        <v>1008000</v>
      </c>
      <c r="O48" s="135"/>
      <c r="P48" s="53" t="s">
        <v>84</v>
      </c>
      <c r="Q48" s="40" t="s">
        <v>372</v>
      </c>
      <c r="R48" s="41"/>
      <c r="S48" s="1"/>
      <c r="T48" s="1"/>
      <c r="U48" s="1"/>
      <c r="V48" s="1"/>
      <c r="W48" s="1"/>
      <c r="X48" s="1"/>
    </row>
    <row r="49" spans="1:24" ht="24.75" customHeight="1">
      <c r="A49" s="36">
        <f>IF(B49="", "", MAX(A$4:A48)+1)</f>
        <v>45</v>
      </c>
      <c r="B49" s="128">
        <v>45852</v>
      </c>
      <c r="C49" s="38" t="s">
        <v>21</v>
      </c>
      <c r="D49" s="38" t="s">
        <v>23</v>
      </c>
      <c r="E49" s="38" t="s">
        <v>24</v>
      </c>
      <c r="F49" s="38" t="s">
        <v>40</v>
      </c>
      <c r="G49" s="38" t="s">
        <v>7</v>
      </c>
      <c r="H49" s="38" t="s">
        <v>7</v>
      </c>
      <c r="I49" s="84" t="str">
        <f t="shared" si="0"/>
        <v>박*****</v>
      </c>
      <c r="J49" s="38" t="str">
        <f t="shared" si="1"/>
        <v>정기후원 빵</v>
      </c>
      <c r="K49" s="42" t="s">
        <v>60</v>
      </c>
      <c r="L49" s="38">
        <v>38</v>
      </c>
      <c r="M49" s="38" t="s">
        <v>22</v>
      </c>
      <c r="N49" s="132">
        <v>182737</v>
      </c>
      <c r="O49" s="135"/>
      <c r="P49" s="53" t="s">
        <v>84</v>
      </c>
      <c r="Q49" s="40" t="s">
        <v>48</v>
      </c>
      <c r="R49" s="41"/>
      <c r="S49" s="1"/>
      <c r="T49" s="1"/>
      <c r="U49" s="1"/>
      <c r="V49" s="1"/>
      <c r="W49" s="1"/>
      <c r="X49" s="1"/>
    </row>
    <row r="50" spans="1:24" ht="24.75" customHeight="1">
      <c r="A50" s="36">
        <f>IF(B50="", "", MAX(A$4:A49)+1)</f>
        <v>46</v>
      </c>
      <c r="B50" s="128">
        <v>45852</v>
      </c>
      <c r="C50" s="38" t="s">
        <v>21</v>
      </c>
      <c r="D50" s="38" t="s">
        <v>23</v>
      </c>
      <c r="E50" s="38" t="s">
        <v>24</v>
      </c>
      <c r="F50" s="38" t="s">
        <v>40</v>
      </c>
      <c r="G50" s="38" t="s">
        <v>7</v>
      </c>
      <c r="H50" s="38" t="s">
        <v>7</v>
      </c>
      <c r="I50" s="84" t="str">
        <f t="shared" si="0"/>
        <v>감*********</v>
      </c>
      <c r="J50" s="38" t="str">
        <f t="shared" si="1"/>
        <v>정기후원 빵</v>
      </c>
      <c r="K50" s="42" t="s">
        <v>60</v>
      </c>
      <c r="L50" s="38">
        <v>73</v>
      </c>
      <c r="M50" s="38" t="s">
        <v>22</v>
      </c>
      <c r="N50" s="132">
        <v>362091</v>
      </c>
      <c r="O50" s="135"/>
      <c r="P50" s="53" t="s">
        <v>84</v>
      </c>
      <c r="Q50" s="40" t="s">
        <v>51</v>
      </c>
      <c r="R50" s="41"/>
      <c r="S50" s="1"/>
      <c r="T50" s="1"/>
      <c r="U50" s="1"/>
      <c r="V50" s="1"/>
      <c r="W50" s="1"/>
      <c r="X50" s="1"/>
    </row>
    <row r="51" spans="1:24" ht="24.75" customHeight="1">
      <c r="A51" s="36">
        <f>IF(B51="", "", MAX(A$4:A50)+1)</f>
        <v>47</v>
      </c>
      <c r="B51" s="128">
        <v>45852</v>
      </c>
      <c r="C51" s="38" t="s">
        <v>21</v>
      </c>
      <c r="D51" s="38" t="s">
        <v>23</v>
      </c>
      <c r="E51" s="38" t="s">
        <v>24</v>
      </c>
      <c r="F51" s="38" t="s">
        <v>40</v>
      </c>
      <c r="G51" s="38" t="s">
        <v>7</v>
      </c>
      <c r="H51" s="38" t="s">
        <v>7</v>
      </c>
      <c r="I51" s="84" t="str">
        <f t="shared" si="0"/>
        <v>제****</v>
      </c>
      <c r="J51" s="38" t="str">
        <f t="shared" si="1"/>
        <v>정기후원 마파두부</v>
      </c>
      <c r="K51" s="42" t="s">
        <v>339</v>
      </c>
      <c r="L51" s="38">
        <v>80</v>
      </c>
      <c r="M51" s="38" t="s">
        <v>359</v>
      </c>
      <c r="N51" s="132">
        <v>80000</v>
      </c>
      <c r="O51" s="135"/>
      <c r="P51" s="53" t="s">
        <v>84</v>
      </c>
      <c r="Q51" s="40" t="s">
        <v>52</v>
      </c>
      <c r="R51" s="41"/>
      <c r="S51" s="1"/>
      <c r="T51" s="1"/>
      <c r="U51" s="1"/>
      <c r="V51" s="1"/>
      <c r="W51" s="1"/>
      <c r="X51" s="1"/>
    </row>
    <row r="52" spans="1:24" ht="24.75" customHeight="1">
      <c r="A52" s="36">
        <f>IF(B52="", "", MAX(A$4:A51)+1)</f>
        <v>48</v>
      </c>
      <c r="B52" s="128">
        <v>45853</v>
      </c>
      <c r="C52" s="38" t="s">
        <v>21</v>
      </c>
      <c r="D52" s="38" t="s">
        <v>23</v>
      </c>
      <c r="E52" s="38" t="s">
        <v>24</v>
      </c>
      <c r="F52" s="38" t="s">
        <v>40</v>
      </c>
      <c r="G52" s="38" t="s">
        <v>7</v>
      </c>
      <c r="H52" s="38" t="s">
        <v>7</v>
      </c>
      <c r="I52" s="84" t="str">
        <f t="shared" si="0"/>
        <v>쌍********</v>
      </c>
      <c r="J52" s="38" t="str">
        <f t="shared" si="1"/>
        <v>정기후원 불고기용돈육</v>
      </c>
      <c r="K52" s="42" t="s">
        <v>323</v>
      </c>
      <c r="L52" s="38">
        <v>20</v>
      </c>
      <c r="M52" s="38" t="s">
        <v>358</v>
      </c>
      <c r="N52" s="132">
        <v>201300</v>
      </c>
      <c r="O52" s="135"/>
      <c r="P52" s="53" t="s">
        <v>84</v>
      </c>
      <c r="Q52" s="40" t="s">
        <v>58</v>
      </c>
      <c r="R52" s="41"/>
      <c r="S52" s="1"/>
      <c r="T52" s="1"/>
      <c r="U52" s="1"/>
      <c r="V52" s="1"/>
      <c r="W52" s="1"/>
      <c r="X52" s="1"/>
    </row>
    <row r="53" spans="1:24" ht="24.75" customHeight="1">
      <c r="A53" s="36">
        <f>IF(B53="", "", MAX(A$4:A52)+1)</f>
        <v>49</v>
      </c>
      <c r="B53" s="128">
        <v>45853</v>
      </c>
      <c r="C53" s="38" t="s">
        <v>21</v>
      </c>
      <c r="D53" s="38" t="s">
        <v>23</v>
      </c>
      <c r="E53" s="38" t="s">
        <v>24</v>
      </c>
      <c r="F53" s="38" t="s">
        <v>40</v>
      </c>
      <c r="G53" s="38" t="s">
        <v>7</v>
      </c>
      <c r="H53" s="38" t="s">
        <v>7</v>
      </c>
      <c r="I53" s="84" t="str">
        <f t="shared" si="0"/>
        <v>맛*****</v>
      </c>
      <c r="J53" s="38" t="str">
        <f t="shared" si="1"/>
        <v>정기후원 배추김치</v>
      </c>
      <c r="K53" s="42" t="s">
        <v>64</v>
      </c>
      <c r="L53" s="38">
        <v>15</v>
      </c>
      <c r="M53" s="38" t="s">
        <v>22</v>
      </c>
      <c r="N53" s="132">
        <v>68182</v>
      </c>
      <c r="O53" s="135"/>
      <c r="P53" s="53" t="s">
        <v>84</v>
      </c>
      <c r="Q53" s="40" t="s">
        <v>53</v>
      </c>
      <c r="R53" s="41"/>
      <c r="S53" s="1"/>
      <c r="T53" s="1"/>
      <c r="U53" s="1"/>
      <c r="V53" s="1"/>
      <c r="W53" s="1"/>
      <c r="X53" s="1"/>
    </row>
    <row r="54" spans="1:24" ht="24.75" customHeight="1">
      <c r="A54" s="36">
        <f>IF(B54="", "", MAX(A$4:A53)+1)</f>
        <v>50</v>
      </c>
      <c r="B54" s="128">
        <v>45853</v>
      </c>
      <c r="C54" s="38" t="s">
        <v>21</v>
      </c>
      <c r="D54" s="38" t="s">
        <v>23</v>
      </c>
      <c r="E54" s="38" t="s">
        <v>24</v>
      </c>
      <c r="F54" s="38" t="s">
        <v>40</v>
      </c>
      <c r="G54" s="38" t="s">
        <v>7</v>
      </c>
      <c r="H54" s="38" t="s">
        <v>7</v>
      </c>
      <c r="I54" s="84" t="str">
        <f t="shared" si="0"/>
        <v>파**********</v>
      </c>
      <c r="J54" s="38" t="str">
        <f t="shared" si="1"/>
        <v>정기후원 빵</v>
      </c>
      <c r="K54" s="42" t="s">
        <v>60</v>
      </c>
      <c r="L54" s="38">
        <v>16</v>
      </c>
      <c r="M54" s="38" t="s">
        <v>22</v>
      </c>
      <c r="N54" s="132">
        <v>54864</v>
      </c>
      <c r="O54" s="135"/>
      <c r="P54" s="53" t="s">
        <v>84</v>
      </c>
      <c r="Q54" s="40" t="s">
        <v>47</v>
      </c>
      <c r="R54" s="41"/>
      <c r="S54" s="1"/>
      <c r="T54" s="1"/>
      <c r="U54" s="1"/>
      <c r="V54" s="1"/>
      <c r="W54" s="1"/>
      <c r="X54" s="1"/>
    </row>
    <row r="55" spans="1:24" ht="24.75" customHeight="1">
      <c r="A55" s="36">
        <f>IF(B55="", "", MAX(A$4:A54)+1)</f>
        <v>51</v>
      </c>
      <c r="B55" s="128">
        <v>45853</v>
      </c>
      <c r="C55" s="38" t="s">
        <v>21</v>
      </c>
      <c r="D55" s="38" t="s">
        <v>23</v>
      </c>
      <c r="E55" s="38" t="s">
        <v>24</v>
      </c>
      <c r="F55" s="38" t="s">
        <v>40</v>
      </c>
      <c r="G55" s="38" t="s">
        <v>7</v>
      </c>
      <c r="H55" s="38" t="s">
        <v>7</v>
      </c>
      <c r="I55" s="84" t="str">
        <f t="shared" si="0"/>
        <v>달*******</v>
      </c>
      <c r="J55" s="38" t="str">
        <f t="shared" si="1"/>
        <v>정기후원 빵</v>
      </c>
      <c r="K55" s="42" t="s">
        <v>60</v>
      </c>
      <c r="L55" s="38">
        <v>34</v>
      </c>
      <c r="M55" s="38" t="s">
        <v>22</v>
      </c>
      <c r="N55" s="132">
        <v>190462</v>
      </c>
      <c r="O55" s="135"/>
      <c r="P55" s="53" t="s">
        <v>84</v>
      </c>
      <c r="Q55" s="40" t="s">
        <v>49</v>
      </c>
      <c r="R55" s="41"/>
      <c r="S55" s="1"/>
      <c r="T55" s="1"/>
      <c r="U55" s="1"/>
      <c r="V55" s="1"/>
      <c r="W55" s="1"/>
      <c r="X55" s="1"/>
    </row>
    <row r="56" spans="1:24" ht="24.75" customHeight="1">
      <c r="A56" s="36">
        <f>IF(B56="", "", MAX(A$4:A55)+1)</f>
        <v>52</v>
      </c>
      <c r="B56" s="128">
        <v>45854</v>
      </c>
      <c r="C56" s="38" t="s">
        <v>21</v>
      </c>
      <c r="D56" s="38" t="s">
        <v>23</v>
      </c>
      <c r="E56" s="38" t="s">
        <v>24</v>
      </c>
      <c r="F56" s="38" t="s">
        <v>40</v>
      </c>
      <c r="G56" s="38" t="s">
        <v>7</v>
      </c>
      <c r="H56" s="38" t="s">
        <v>7</v>
      </c>
      <c r="I56" s="84" t="str">
        <f t="shared" si="0"/>
        <v>더***</v>
      </c>
      <c r="J56" s="38" t="str">
        <f t="shared" si="1"/>
        <v>정기후원 빵</v>
      </c>
      <c r="K56" s="42" t="s">
        <v>60</v>
      </c>
      <c r="L56" s="38">
        <v>16</v>
      </c>
      <c r="M56" s="38" t="s">
        <v>22</v>
      </c>
      <c r="N56" s="132">
        <v>96819</v>
      </c>
      <c r="O56" s="135"/>
      <c r="P56" s="53" t="s">
        <v>84</v>
      </c>
      <c r="Q56" s="40" t="s">
        <v>54</v>
      </c>
      <c r="R56" s="41"/>
      <c r="S56" s="1"/>
      <c r="T56" s="1"/>
      <c r="U56" s="1"/>
      <c r="V56" s="1"/>
      <c r="W56" s="1"/>
      <c r="X56" s="1"/>
    </row>
    <row r="57" spans="1:24" ht="24.75" customHeight="1">
      <c r="A57" s="36">
        <f>IF(B57="", "", MAX(A$4:A56)+1)</f>
        <v>53</v>
      </c>
      <c r="B57" s="128">
        <v>45854</v>
      </c>
      <c r="C57" s="38" t="s">
        <v>21</v>
      </c>
      <c r="D57" s="38" t="s">
        <v>23</v>
      </c>
      <c r="E57" s="38" t="s">
        <v>24</v>
      </c>
      <c r="F57" s="38" t="s">
        <v>40</v>
      </c>
      <c r="G57" s="38" t="s">
        <v>7</v>
      </c>
      <c r="H57" s="38" t="s">
        <v>7</v>
      </c>
      <c r="I57" s="84" t="str">
        <f t="shared" si="0"/>
        <v>함*****</v>
      </c>
      <c r="J57" s="38" t="str">
        <f t="shared" si="1"/>
        <v>비정기후원 휴지류</v>
      </c>
      <c r="K57" s="42" t="s">
        <v>340</v>
      </c>
      <c r="L57" s="38">
        <v>40</v>
      </c>
      <c r="M57" s="38" t="s">
        <v>22</v>
      </c>
      <c r="N57" s="132">
        <v>1083500</v>
      </c>
      <c r="O57" s="135"/>
      <c r="P57" s="53" t="s">
        <v>83</v>
      </c>
      <c r="Q57" s="40" t="s">
        <v>373</v>
      </c>
      <c r="R57" s="41"/>
      <c r="S57" s="1"/>
      <c r="T57" s="1"/>
      <c r="U57" s="1"/>
      <c r="V57" s="1"/>
      <c r="W57" s="1"/>
      <c r="X57" s="1"/>
    </row>
    <row r="58" spans="1:24" ht="24.75" customHeight="1">
      <c r="A58" s="36">
        <f>IF(B58="", "", MAX(A$4:A57)+1)</f>
        <v>54</v>
      </c>
      <c r="B58" s="128">
        <v>45854</v>
      </c>
      <c r="C58" s="38" t="s">
        <v>21</v>
      </c>
      <c r="D58" s="38" t="s">
        <v>23</v>
      </c>
      <c r="E58" s="38" t="s">
        <v>24</v>
      </c>
      <c r="F58" s="38" t="s">
        <v>40</v>
      </c>
      <c r="G58" s="38" t="s">
        <v>7</v>
      </c>
      <c r="H58" s="38" t="s">
        <v>7</v>
      </c>
      <c r="I58" s="84" t="str">
        <f t="shared" si="0"/>
        <v>끼***</v>
      </c>
      <c r="J58" s="38" t="str">
        <f t="shared" si="1"/>
        <v>정기후원 소불고기</v>
      </c>
      <c r="K58" s="42" t="s">
        <v>341</v>
      </c>
      <c r="L58" s="38">
        <v>50</v>
      </c>
      <c r="M58" s="38" t="s">
        <v>22</v>
      </c>
      <c r="N58" s="132">
        <v>900000</v>
      </c>
      <c r="O58" s="135"/>
      <c r="P58" s="53" t="s">
        <v>84</v>
      </c>
      <c r="Q58" s="40" t="s">
        <v>374</v>
      </c>
      <c r="R58" s="41"/>
      <c r="S58" s="1"/>
      <c r="T58" s="1"/>
      <c r="U58" s="1"/>
      <c r="V58" s="1"/>
      <c r="W58" s="1"/>
      <c r="X58" s="1"/>
    </row>
    <row r="59" spans="1:24" ht="24.75" customHeight="1">
      <c r="A59" s="36">
        <f>IF(B59="", "", MAX(A$4:A58)+1)</f>
        <v>55</v>
      </c>
      <c r="B59" s="128">
        <v>45854</v>
      </c>
      <c r="C59" s="38" t="s">
        <v>21</v>
      </c>
      <c r="D59" s="38" t="s">
        <v>23</v>
      </c>
      <c r="E59" s="38" t="s">
        <v>24</v>
      </c>
      <c r="F59" s="38" t="s">
        <v>40</v>
      </c>
      <c r="G59" s="38" t="s">
        <v>7</v>
      </c>
      <c r="H59" s="38" t="s">
        <v>7</v>
      </c>
      <c r="I59" s="84" t="str">
        <f t="shared" si="0"/>
        <v>사***</v>
      </c>
      <c r="J59" s="38" t="str">
        <f t="shared" si="1"/>
        <v>정기후원 치킨</v>
      </c>
      <c r="K59" s="42" t="s">
        <v>61</v>
      </c>
      <c r="L59" s="38">
        <v>1</v>
      </c>
      <c r="M59" s="38" t="s">
        <v>22</v>
      </c>
      <c r="N59" s="132">
        <v>19546</v>
      </c>
      <c r="O59" s="135"/>
      <c r="P59" s="53" t="s">
        <v>84</v>
      </c>
      <c r="Q59" s="40" t="s">
        <v>71</v>
      </c>
      <c r="R59" s="41"/>
      <c r="S59" s="1"/>
      <c r="T59" s="1"/>
      <c r="U59" s="1"/>
      <c r="V59" s="1"/>
      <c r="W59" s="1"/>
      <c r="X59" s="1"/>
    </row>
    <row r="60" spans="1:24" ht="24.75" customHeight="1">
      <c r="A60" s="36">
        <f>IF(B60="", "", MAX(A$4:A59)+1)</f>
        <v>56</v>
      </c>
      <c r="B60" s="128">
        <v>45855</v>
      </c>
      <c r="C60" s="38" t="s">
        <v>21</v>
      </c>
      <c r="D60" s="38" t="s">
        <v>23</v>
      </c>
      <c r="E60" s="38" t="s">
        <v>24</v>
      </c>
      <c r="F60" s="38" t="s">
        <v>40</v>
      </c>
      <c r="G60" s="38" t="s">
        <v>7</v>
      </c>
      <c r="H60" s="38" t="s">
        <v>7</v>
      </c>
      <c r="I60" s="84" t="str">
        <f t="shared" si="0"/>
        <v>파**********</v>
      </c>
      <c r="J60" s="38" t="str">
        <f t="shared" si="1"/>
        <v>정기후원 빵</v>
      </c>
      <c r="K60" s="42" t="s">
        <v>60</v>
      </c>
      <c r="L60" s="38">
        <v>13</v>
      </c>
      <c r="M60" s="38" t="s">
        <v>22</v>
      </c>
      <c r="N60" s="132">
        <v>39045</v>
      </c>
      <c r="O60" s="135"/>
      <c r="P60" s="53" t="s">
        <v>84</v>
      </c>
      <c r="Q60" s="40" t="s">
        <v>47</v>
      </c>
      <c r="R60" s="41"/>
      <c r="S60" s="1"/>
      <c r="T60" s="1"/>
      <c r="U60" s="1"/>
      <c r="V60" s="1"/>
      <c r="W60" s="1"/>
      <c r="X60" s="1"/>
    </row>
    <row r="61" spans="1:24" ht="24.75" customHeight="1">
      <c r="A61" s="36">
        <f>IF(B61="", "", MAX(A$4:A60)+1)</f>
        <v>57</v>
      </c>
      <c r="B61" s="128">
        <v>45855</v>
      </c>
      <c r="C61" s="38" t="s">
        <v>21</v>
      </c>
      <c r="D61" s="38" t="s">
        <v>23</v>
      </c>
      <c r="E61" s="38" t="s">
        <v>24</v>
      </c>
      <c r="F61" s="38" t="s">
        <v>40</v>
      </c>
      <c r="G61" s="38" t="s">
        <v>7</v>
      </c>
      <c r="H61" s="38" t="s">
        <v>7</v>
      </c>
      <c r="I61" s="84" t="str">
        <f t="shared" si="0"/>
        <v>박*****</v>
      </c>
      <c r="J61" s="38" t="str">
        <f t="shared" si="1"/>
        <v>정기후원 빵</v>
      </c>
      <c r="K61" s="42" t="s">
        <v>60</v>
      </c>
      <c r="L61" s="38">
        <v>54</v>
      </c>
      <c r="M61" s="38" t="s">
        <v>22</v>
      </c>
      <c r="N61" s="132">
        <v>238192</v>
      </c>
      <c r="O61" s="135"/>
      <c r="P61" s="53" t="s">
        <v>84</v>
      </c>
      <c r="Q61" s="40" t="s">
        <v>48</v>
      </c>
      <c r="R61" s="41"/>
      <c r="S61" s="1"/>
      <c r="T61" s="1"/>
      <c r="U61" s="1"/>
      <c r="V61" s="1"/>
      <c r="W61" s="1"/>
      <c r="X61" s="1"/>
    </row>
    <row r="62" spans="1:24" ht="24.75" customHeight="1">
      <c r="A62" s="36">
        <f>IF(B62="", "", MAX(A$4:A61)+1)</f>
        <v>58</v>
      </c>
      <c r="B62" s="128">
        <v>45855</v>
      </c>
      <c r="C62" s="38" t="s">
        <v>21</v>
      </c>
      <c r="D62" s="38" t="s">
        <v>23</v>
      </c>
      <c r="E62" s="38" t="s">
        <v>24</v>
      </c>
      <c r="F62" s="38" t="s">
        <v>40</v>
      </c>
      <c r="G62" s="38" t="s">
        <v>7</v>
      </c>
      <c r="H62" s="38" t="s">
        <v>7</v>
      </c>
      <c r="I62" s="84" t="str">
        <f t="shared" si="0"/>
        <v>달*******</v>
      </c>
      <c r="J62" s="38" t="str">
        <f t="shared" si="1"/>
        <v>정기후원 빵</v>
      </c>
      <c r="K62" s="42" t="s">
        <v>60</v>
      </c>
      <c r="L62" s="38">
        <v>51</v>
      </c>
      <c r="M62" s="38" t="s">
        <v>22</v>
      </c>
      <c r="N62" s="132">
        <v>295919</v>
      </c>
      <c r="O62" s="135"/>
      <c r="P62" s="53" t="s">
        <v>84</v>
      </c>
      <c r="Q62" s="40" t="s">
        <v>49</v>
      </c>
      <c r="R62" s="41"/>
      <c r="S62" s="1"/>
      <c r="T62" s="1"/>
      <c r="U62" s="1"/>
      <c r="V62" s="1"/>
      <c r="W62" s="1"/>
      <c r="X62" s="1"/>
    </row>
    <row r="63" spans="1:24" ht="24.75" customHeight="1">
      <c r="A63" s="36">
        <f>IF(B63="", "", MAX(A$4:A62)+1)</f>
        <v>59</v>
      </c>
      <c r="B63" s="128">
        <v>45855</v>
      </c>
      <c r="C63" s="38" t="s">
        <v>21</v>
      </c>
      <c r="D63" s="38" t="s">
        <v>23</v>
      </c>
      <c r="E63" s="38" t="s">
        <v>24</v>
      </c>
      <c r="F63" s="38" t="s">
        <v>40</v>
      </c>
      <c r="G63" s="38" t="s">
        <v>7</v>
      </c>
      <c r="H63" s="38" t="s">
        <v>7</v>
      </c>
      <c r="I63" s="84" t="str">
        <f t="shared" si="0"/>
        <v>크*************</v>
      </c>
      <c r="J63" s="38" t="str">
        <f t="shared" si="1"/>
        <v>정기후원 세탁쿠폰</v>
      </c>
      <c r="K63" s="42" t="s">
        <v>66</v>
      </c>
      <c r="L63" s="38">
        <v>3</v>
      </c>
      <c r="M63" s="38" t="s">
        <v>22</v>
      </c>
      <c r="N63" s="132">
        <v>35800</v>
      </c>
      <c r="O63" s="135"/>
      <c r="P63" s="53" t="s">
        <v>84</v>
      </c>
      <c r="Q63" s="40" t="s">
        <v>73</v>
      </c>
      <c r="R63" s="41"/>
      <c r="S63" s="1"/>
      <c r="T63" s="1"/>
      <c r="U63" s="1"/>
      <c r="V63" s="1"/>
      <c r="W63" s="1"/>
      <c r="X63" s="1"/>
    </row>
    <row r="64" spans="1:24" ht="24.75" customHeight="1">
      <c r="A64" s="36">
        <f>IF(B64="", "", MAX(A$4:A63)+1)</f>
        <v>60</v>
      </c>
      <c r="B64" s="128">
        <v>45855</v>
      </c>
      <c r="C64" s="38" t="s">
        <v>21</v>
      </c>
      <c r="D64" s="38" t="s">
        <v>23</v>
      </c>
      <c r="E64" s="38" t="s">
        <v>24</v>
      </c>
      <c r="F64" s="38" t="s">
        <v>40</v>
      </c>
      <c r="G64" s="38" t="s">
        <v>7</v>
      </c>
      <c r="H64" s="38" t="s">
        <v>7</v>
      </c>
      <c r="I64" s="84" t="str">
        <f t="shared" si="0"/>
        <v>감*********</v>
      </c>
      <c r="J64" s="38" t="str">
        <f t="shared" si="1"/>
        <v>정기후원 빵</v>
      </c>
      <c r="K64" s="42" t="s">
        <v>60</v>
      </c>
      <c r="L64" s="38">
        <v>54</v>
      </c>
      <c r="M64" s="38" t="s">
        <v>22</v>
      </c>
      <c r="N64" s="132">
        <v>253273</v>
      </c>
      <c r="O64" s="135"/>
      <c r="P64" s="53" t="s">
        <v>84</v>
      </c>
      <c r="Q64" s="40" t="s">
        <v>51</v>
      </c>
      <c r="R64" s="41"/>
      <c r="S64" s="1"/>
      <c r="T64" s="1"/>
      <c r="U64" s="1"/>
      <c r="V64" s="1"/>
      <c r="W64" s="1"/>
      <c r="X64" s="1"/>
    </row>
    <row r="65" spans="1:24" ht="24.75" customHeight="1">
      <c r="A65" s="36">
        <f>IF(B65="", "", MAX(A$4:A64)+1)</f>
        <v>61</v>
      </c>
      <c r="B65" s="128">
        <v>45855</v>
      </c>
      <c r="C65" s="38" t="s">
        <v>21</v>
      </c>
      <c r="D65" s="38" t="s">
        <v>23</v>
      </c>
      <c r="E65" s="38" t="s">
        <v>24</v>
      </c>
      <c r="F65" s="38" t="s">
        <v>40</v>
      </c>
      <c r="G65" s="38" t="s">
        <v>7</v>
      </c>
      <c r="H65" s="38" t="s">
        <v>7</v>
      </c>
      <c r="I65" s="84" t="str">
        <f t="shared" si="0"/>
        <v>6****</v>
      </c>
      <c r="J65" s="38" t="str">
        <f t="shared" si="1"/>
        <v>정기후원 치킨</v>
      </c>
      <c r="K65" s="42" t="s">
        <v>61</v>
      </c>
      <c r="L65" s="38">
        <v>10</v>
      </c>
      <c r="M65" s="38" t="s">
        <v>22</v>
      </c>
      <c r="N65" s="132">
        <v>208180</v>
      </c>
      <c r="O65" s="135"/>
      <c r="P65" s="53" t="s">
        <v>84</v>
      </c>
      <c r="Q65" s="40" t="s">
        <v>375</v>
      </c>
      <c r="R65" s="41"/>
      <c r="S65" s="1"/>
      <c r="T65" s="1"/>
      <c r="U65" s="1"/>
      <c r="V65" s="1"/>
      <c r="W65" s="1"/>
      <c r="X65" s="1"/>
    </row>
    <row r="66" spans="1:24" ht="24.75" customHeight="1">
      <c r="A66" s="36">
        <f>IF(B66="", "", MAX(A$4:A65)+1)</f>
        <v>62</v>
      </c>
      <c r="B66" s="128">
        <v>45855</v>
      </c>
      <c r="C66" s="38" t="s">
        <v>21</v>
      </c>
      <c r="D66" s="38" t="s">
        <v>23</v>
      </c>
      <c r="E66" s="38" t="s">
        <v>24</v>
      </c>
      <c r="F66" s="38" t="s">
        <v>40</v>
      </c>
      <c r="G66" s="38" t="s">
        <v>7</v>
      </c>
      <c r="H66" s="38" t="s">
        <v>7</v>
      </c>
      <c r="I66" s="84" t="str">
        <f t="shared" si="0"/>
        <v>감*********</v>
      </c>
      <c r="J66" s="38" t="str">
        <f t="shared" si="1"/>
        <v>정기후원 빵</v>
      </c>
      <c r="K66" s="42" t="s">
        <v>60</v>
      </c>
      <c r="L66" s="38">
        <v>26</v>
      </c>
      <c r="M66" s="38" t="s">
        <v>22</v>
      </c>
      <c r="N66" s="132">
        <v>128182</v>
      </c>
      <c r="O66" s="135"/>
      <c r="P66" s="53" t="s">
        <v>84</v>
      </c>
      <c r="Q66" s="40" t="s">
        <v>51</v>
      </c>
      <c r="R66" s="41"/>
      <c r="S66" s="1"/>
      <c r="T66" s="1"/>
      <c r="U66" s="1"/>
      <c r="V66" s="1"/>
      <c r="W66" s="1"/>
      <c r="X66" s="1"/>
    </row>
    <row r="67" spans="1:24" ht="24.75" customHeight="1">
      <c r="A67" s="36">
        <f>IF(B67="", "", MAX(A$4:A66)+1)</f>
        <v>63</v>
      </c>
      <c r="B67" s="128">
        <v>45855</v>
      </c>
      <c r="C67" s="38" t="s">
        <v>21</v>
      </c>
      <c r="D67" s="38" t="s">
        <v>23</v>
      </c>
      <c r="E67" s="38" t="s">
        <v>24</v>
      </c>
      <c r="F67" s="38" t="s">
        <v>40</v>
      </c>
      <c r="G67" s="38" t="s">
        <v>7</v>
      </c>
      <c r="H67" s="38" t="s">
        <v>7</v>
      </c>
      <c r="I67" s="84" t="str">
        <f t="shared" si="0"/>
        <v>달*******</v>
      </c>
      <c r="J67" s="38" t="str">
        <f t="shared" si="1"/>
        <v>정기후원 빵</v>
      </c>
      <c r="K67" s="42" t="s">
        <v>60</v>
      </c>
      <c r="L67" s="38">
        <v>45</v>
      </c>
      <c r="M67" s="38" t="s">
        <v>22</v>
      </c>
      <c r="N67" s="132">
        <v>244557</v>
      </c>
      <c r="O67" s="135"/>
      <c r="P67" s="53" t="s">
        <v>84</v>
      </c>
      <c r="Q67" s="40" t="s">
        <v>49</v>
      </c>
      <c r="R67" s="41"/>
      <c r="S67" s="1"/>
      <c r="T67" s="1"/>
      <c r="U67" s="1"/>
      <c r="V67" s="1"/>
      <c r="W67" s="1"/>
      <c r="X67" s="1"/>
    </row>
    <row r="68" spans="1:24" ht="24.75" customHeight="1">
      <c r="A68" s="36">
        <f>IF(B68="", "", MAX(A$4:A67)+1)</f>
        <v>64</v>
      </c>
      <c r="B68" s="128">
        <v>45855</v>
      </c>
      <c r="C68" s="38" t="s">
        <v>21</v>
      </c>
      <c r="D68" s="38" t="s">
        <v>23</v>
      </c>
      <c r="E68" s="38" t="s">
        <v>24</v>
      </c>
      <c r="F68" s="38" t="s">
        <v>40</v>
      </c>
      <c r="G68" s="38" t="s">
        <v>7</v>
      </c>
      <c r="H68" s="38" t="s">
        <v>7</v>
      </c>
      <c r="I68" s="84" t="str">
        <f t="shared" si="0"/>
        <v>제****</v>
      </c>
      <c r="J68" s="38" t="str">
        <f t="shared" si="1"/>
        <v>정기후원 장조림</v>
      </c>
      <c r="K68" s="42" t="s">
        <v>342</v>
      </c>
      <c r="L68" s="38">
        <v>100</v>
      </c>
      <c r="M68" s="38" t="s">
        <v>359</v>
      </c>
      <c r="N68" s="132">
        <v>100000</v>
      </c>
      <c r="O68" s="135"/>
      <c r="P68" s="53" t="s">
        <v>84</v>
      </c>
      <c r="Q68" s="40" t="s">
        <v>52</v>
      </c>
      <c r="R68" s="41"/>
      <c r="S68" s="1"/>
      <c r="T68" s="1"/>
      <c r="U68" s="1"/>
      <c r="V68" s="1"/>
      <c r="W68" s="1"/>
      <c r="X68" s="1"/>
    </row>
    <row r="69" spans="1:24" ht="24.75" customHeight="1">
      <c r="A69" s="36">
        <f>IF(B69="", "", MAX(A$4:A68)+1)</f>
        <v>65</v>
      </c>
      <c r="B69" s="128">
        <v>45856</v>
      </c>
      <c r="C69" s="38" t="s">
        <v>21</v>
      </c>
      <c r="D69" s="38" t="s">
        <v>23</v>
      </c>
      <c r="E69" s="38" t="s">
        <v>24</v>
      </c>
      <c r="F69" s="38" t="s">
        <v>40</v>
      </c>
      <c r="G69" s="38" t="s">
        <v>7</v>
      </c>
      <c r="H69" s="38" t="s">
        <v>7</v>
      </c>
      <c r="I69" s="84" t="str">
        <f t="shared" si="0"/>
        <v>감*********</v>
      </c>
      <c r="J69" s="38" t="str">
        <f t="shared" si="1"/>
        <v>정기후원 빵</v>
      </c>
      <c r="K69" s="42" t="s">
        <v>60</v>
      </c>
      <c r="L69" s="38">
        <v>30</v>
      </c>
      <c r="M69" s="38" t="s">
        <v>22</v>
      </c>
      <c r="N69" s="132">
        <v>151273</v>
      </c>
      <c r="O69" s="135"/>
      <c r="P69" s="53" t="s">
        <v>84</v>
      </c>
      <c r="Q69" s="40" t="s">
        <v>51</v>
      </c>
      <c r="R69" s="41"/>
      <c r="S69" s="1"/>
      <c r="T69" s="1"/>
      <c r="U69" s="1"/>
      <c r="V69" s="1"/>
      <c r="W69" s="1"/>
      <c r="X69" s="1"/>
    </row>
    <row r="70" spans="1:24" ht="24.75" customHeight="1">
      <c r="A70" s="36">
        <f>IF(B70="", "", MAX(A$4:A69)+1)</f>
        <v>66</v>
      </c>
      <c r="B70" s="128">
        <v>45856</v>
      </c>
      <c r="C70" s="38" t="s">
        <v>21</v>
      </c>
      <c r="D70" s="38" t="s">
        <v>23</v>
      </c>
      <c r="E70" s="38" t="s">
        <v>24</v>
      </c>
      <c r="F70" s="38" t="s">
        <v>40</v>
      </c>
      <c r="G70" s="38" t="s">
        <v>7</v>
      </c>
      <c r="H70" s="38" t="s">
        <v>7</v>
      </c>
      <c r="I70" s="84" t="str">
        <f t="shared" ref="I70:I113" si="2">IF(LEFT(Q70,1)="(",
    LEFT(Q70, FIND(")", Q70)) &amp; REPT("*", LEN(Q70) - FIND(")", Q70)),
    LEFT(Q70,1) &amp; REPT("*", LEN(Q70)-1)
)</f>
        <v>달*******</v>
      </c>
      <c r="J70" s="38" t="str">
        <f t="shared" ref="J70:J113" si="3">P70&amp;"후원 "&amp;K70</f>
        <v>정기후원 빵</v>
      </c>
      <c r="K70" s="42" t="s">
        <v>60</v>
      </c>
      <c r="L70" s="38">
        <v>24</v>
      </c>
      <c r="M70" s="38" t="s">
        <v>22</v>
      </c>
      <c r="N70" s="132">
        <v>134097</v>
      </c>
      <c r="O70" s="135"/>
      <c r="P70" s="53" t="s">
        <v>84</v>
      </c>
      <c r="Q70" s="40" t="s">
        <v>49</v>
      </c>
      <c r="R70" s="41"/>
      <c r="S70" s="1"/>
      <c r="T70" s="1"/>
      <c r="U70" s="1"/>
      <c r="V70" s="1"/>
      <c r="W70" s="1"/>
      <c r="X70" s="1"/>
    </row>
    <row r="71" spans="1:24" ht="24.75" customHeight="1">
      <c r="A71" s="36">
        <f>IF(B71="", "", MAX(A$4:A70)+1)</f>
        <v>67</v>
      </c>
      <c r="B71" s="128">
        <v>45859</v>
      </c>
      <c r="C71" s="38" t="s">
        <v>21</v>
      </c>
      <c r="D71" s="38" t="s">
        <v>23</v>
      </c>
      <c r="E71" s="38" t="s">
        <v>24</v>
      </c>
      <c r="F71" s="38" t="s">
        <v>40</v>
      </c>
      <c r="G71" s="38" t="s">
        <v>7</v>
      </c>
      <c r="H71" s="38" t="s">
        <v>7</v>
      </c>
      <c r="I71" s="84" t="str">
        <f t="shared" si="2"/>
        <v>감*********</v>
      </c>
      <c r="J71" s="38" t="str">
        <f t="shared" si="3"/>
        <v>정기후원 빵</v>
      </c>
      <c r="K71" s="39" t="s">
        <v>60</v>
      </c>
      <c r="L71" s="37">
        <v>62</v>
      </c>
      <c r="M71" s="38" t="s">
        <v>22</v>
      </c>
      <c r="N71" s="132">
        <v>301182</v>
      </c>
      <c r="O71" s="135"/>
      <c r="P71" s="53" t="s">
        <v>84</v>
      </c>
      <c r="Q71" s="40" t="s">
        <v>51</v>
      </c>
      <c r="R71" s="41"/>
      <c r="S71" s="1"/>
      <c r="T71" s="1"/>
      <c r="U71" s="1"/>
      <c r="V71" s="1"/>
      <c r="W71" s="1"/>
      <c r="X71" s="1"/>
    </row>
    <row r="72" spans="1:24" ht="24.75" customHeight="1">
      <c r="A72" s="36">
        <f>IF(B72="", "", MAX(A$4:A71)+1)</f>
        <v>68</v>
      </c>
      <c r="B72" s="128">
        <v>45859</v>
      </c>
      <c r="C72" s="38" t="s">
        <v>21</v>
      </c>
      <c r="D72" s="38" t="s">
        <v>23</v>
      </c>
      <c r="E72" s="38" t="s">
        <v>24</v>
      </c>
      <c r="F72" s="38" t="s">
        <v>40</v>
      </c>
      <c r="G72" s="38" t="s">
        <v>7</v>
      </c>
      <c r="H72" s="38" t="s">
        <v>7</v>
      </c>
      <c r="I72" s="84" t="str">
        <f t="shared" si="2"/>
        <v>달*******</v>
      </c>
      <c r="J72" s="38" t="str">
        <f t="shared" si="3"/>
        <v>정기후원 빵</v>
      </c>
      <c r="K72" s="39" t="s">
        <v>60</v>
      </c>
      <c r="L72" s="37">
        <v>6</v>
      </c>
      <c r="M72" s="38" t="s">
        <v>22</v>
      </c>
      <c r="N72" s="132">
        <v>36366</v>
      </c>
      <c r="O72" s="135"/>
      <c r="P72" s="53" t="s">
        <v>84</v>
      </c>
      <c r="Q72" s="40" t="s">
        <v>49</v>
      </c>
      <c r="R72" s="41"/>
      <c r="S72" s="1"/>
      <c r="T72" s="1"/>
      <c r="U72" s="1"/>
      <c r="V72" s="1"/>
      <c r="W72" s="1"/>
      <c r="X72" s="1"/>
    </row>
    <row r="73" spans="1:24" ht="24.75" customHeight="1">
      <c r="A73" s="36">
        <f>IF(B73="", "", MAX(A$4:A72)+1)</f>
        <v>69</v>
      </c>
      <c r="B73" s="128">
        <v>45859</v>
      </c>
      <c r="C73" s="38" t="s">
        <v>21</v>
      </c>
      <c r="D73" s="38" t="s">
        <v>23</v>
      </c>
      <c r="E73" s="38" t="s">
        <v>24</v>
      </c>
      <c r="F73" s="38" t="s">
        <v>40</v>
      </c>
      <c r="G73" s="38" t="s">
        <v>7</v>
      </c>
      <c r="H73" s="38" t="s">
        <v>7</v>
      </c>
      <c r="I73" s="84" t="str">
        <f t="shared" si="2"/>
        <v>꽃****</v>
      </c>
      <c r="J73" s="38" t="str">
        <f t="shared" si="3"/>
        <v>비정기후원 양배추</v>
      </c>
      <c r="K73" s="39" t="s">
        <v>325</v>
      </c>
      <c r="L73" s="37">
        <v>150</v>
      </c>
      <c r="M73" s="38" t="s">
        <v>22</v>
      </c>
      <c r="N73" s="132">
        <v>300000</v>
      </c>
      <c r="O73" s="135"/>
      <c r="P73" s="53" t="s">
        <v>83</v>
      </c>
      <c r="Q73" s="40" t="s">
        <v>363</v>
      </c>
      <c r="R73" s="41"/>
      <c r="S73" s="1"/>
      <c r="T73" s="1"/>
      <c r="U73" s="1"/>
      <c r="V73" s="1"/>
      <c r="W73" s="1"/>
      <c r="X73" s="1"/>
    </row>
    <row r="74" spans="1:24" ht="24.75" customHeight="1">
      <c r="A74" s="36">
        <f>IF(B74="", "", MAX(A$4:A73)+1)</f>
        <v>70</v>
      </c>
      <c r="B74" s="128">
        <v>45860</v>
      </c>
      <c r="C74" s="38" t="s">
        <v>21</v>
      </c>
      <c r="D74" s="38" t="s">
        <v>23</v>
      </c>
      <c r="E74" s="38" t="s">
        <v>24</v>
      </c>
      <c r="F74" s="38" t="s">
        <v>40</v>
      </c>
      <c r="G74" s="38" t="s">
        <v>7</v>
      </c>
      <c r="H74" s="38" t="s">
        <v>7</v>
      </c>
      <c r="I74" s="84" t="str">
        <f t="shared" si="2"/>
        <v>파**********</v>
      </c>
      <c r="J74" s="38" t="str">
        <f t="shared" si="3"/>
        <v>정기후원 빵</v>
      </c>
      <c r="K74" s="39" t="s">
        <v>60</v>
      </c>
      <c r="L74" s="37">
        <v>21</v>
      </c>
      <c r="M74" s="38" t="s">
        <v>22</v>
      </c>
      <c r="N74" s="132">
        <v>75273</v>
      </c>
      <c r="O74" s="135"/>
      <c r="P74" s="53" t="s">
        <v>84</v>
      </c>
      <c r="Q74" s="40" t="s">
        <v>47</v>
      </c>
      <c r="R74" s="41"/>
      <c r="S74" s="1"/>
      <c r="T74" s="1"/>
      <c r="U74" s="1"/>
      <c r="V74" s="1"/>
      <c r="W74" s="1"/>
      <c r="X74" s="1"/>
    </row>
    <row r="75" spans="1:24" ht="24.75" customHeight="1">
      <c r="A75" s="36">
        <f>IF(B75="", "", MAX(A$4:A74)+1)</f>
        <v>71</v>
      </c>
      <c r="B75" s="128">
        <v>45860</v>
      </c>
      <c r="C75" s="38" t="s">
        <v>21</v>
      </c>
      <c r="D75" s="38" t="s">
        <v>23</v>
      </c>
      <c r="E75" s="38" t="s">
        <v>24</v>
      </c>
      <c r="F75" s="38" t="s">
        <v>40</v>
      </c>
      <c r="G75" s="38" t="s">
        <v>7</v>
      </c>
      <c r="H75" s="38" t="s">
        <v>7</v>
      </c>
      <c r="I75" s="84" t="str">
        <f t="shared" si="2"/>
        <v>달*******</v>
      </c>
      <c r="J75" s="38" t="str">
        <f t="shared" si="3"/>
        <v>정기후원 빵</v>
      </c>
      <c r="K75" s="39" t="s">
        <v>60</v>
      </c>
      <c r="L75" s="37">
        <v>34</v>
      </c>
      <c r="M75" s="38" t="s">
        <v>22</v>
      </c>
      <c r="N75" s="132">
        <v>179373</v>
      </c>
      <c r="O75" s="135"/>
      <c r="P75" s="53" t="s">
        <v>84</v>
      </c>
      <c r="Q75" s="40" t="s">
        <v>49</v>
      </c>
      <c r="R75" s="41"/>
      <c r="S75" s="1"/>
      <c r="T75" s="1"/>
      <c r="U75" s="1"/>
      <c r="V75" s="1"/>
      <c r="W75" s="1"/>
      <c r="X75" s="1"/>
    </row>
    <row r="76" spans="1:24" ht="24.75" customHeight="1">
      <c r="A76" s="36">
        <f>IF(B76="", "", MAX(A$4:A75)+1)</f>
        <v>72</v>
      </c>
      <c r="B76" s="128">
        <v>45860</v>
      </c>
      <c r="C76" s="38" t="s">
        <v>21</v>
      </c>
      <c r="D76" s="38" t="s">
        <v>23</v>
      </c>
      <c r="E76" s="38" t="s">
        <v>24</v>
      </c>
      <c r="F76" s="38" t="s">
        <v>40</v>
      </c>
      <c r="G76" s="38" t="s">
        <v>7</v>
      </c>
      <c r="H76" s="38" t="s">
        <v>7</v>
      </c>
      <c r="I76" s="84" t="str">
        <f t="shared" si="2"/>
        <v>감*********</v>
      </c>
      <c r="J76" s="38" t="str">
        <f t="shared" si="3"/>
        <v>정기후원 빵</v>
      </c>
      <c r="K76" s="39" t="s">
        <v>60</v>
      </c>
      <c r="L76" s="37">
        <v>19</v>
      </c>
      <c r="M76" s="38" t="s">
        <v>22</v>
      </c>
      <c r="N76" s="132">
        <v>92818</v>
      </c>
      <c r="O76" s="135"/>
      <c r="P76" s="53" t="s">
        <v>84</v>
      </c>
      <c r="Q76" s="40" t="s">
        <v>51</v>
      </c>
      <c r="R76" s="41"/>
      <c r="S76" s="1"/>
      <c r="T76" s="1"/>
      <c r="U76" s="1"/>
      <c r="V76" s="1"/>
      <c r="W76" s="1"/>
      <c r="X76" s="1"/>
    </row>
    <row r="77" spans="1:24" ht="24.75" customHeight="1">
      <c r="A77" s="36">
        <f>IF(B77="", "", MAX(A$4:A76)+1)</f>
        <v>73</v>
      </c>
      <c r="B77" s="128">
        <v>45860</v>
      </c>
      <c r="C77" s="38" t="s">
        <v>21</v>
      </c>
      <c r="D77" s="38" t="s">
        <v>23</v>
      </c>
      <c r="E77" s="38" t="s">
        <v>24</v>
      </c>
      <c r="F77" s="38" t="s">
        <v>40</v>
      </c>
      <c r="G77" s="38" t="s">
        <v>7</v>
      </c>
      <c r="H77" s="38" t="s">
        <v>7</v>
      </c>
      <c r="I77" s="84" t="str">
        <f t="shared" si="2"/>
        <v>한***</v>
      </c>
      <c r="J77" s="38" t="str">
        <f t="shared" si="3"/>
        <v>정기후원 쌀10kg</v>
      </c>
      <c r="K77" s="39" t="s">
        <v>79</v>
      </c>
      <c r="L77" s="37">
        <v>5</v>
      </c>
      <c r="M77" s="38" t="s">
        <v>22</v>
      </c>
      <c r="N77" s="132">
        <v>250000</v>
      </c>
      <c r="O77" s="135"/>
      <c r="P77" s="53" t="s">
        <v>84</v>
      </c>
      <c r="Q77" s="40" t="s">
        <v>57</v>
      </c>
      <c r="R77" s="41"/>
      <c r="S77" s="1"/>
      <c r="T77" s="1"/>
      <c r="U77" s="1"/>
      <c r="V77" s="1"/>
      <c r="W77" s="1"/>
      <c r="X77" s="1"/>
    </row>
    <row r="78" spans="1:24" ht="24.75" customHeight="1">
      <c r="A78" s="36">
        <f>IF(B78="", "", MAX(A$4:A77)+1)</f>
        <v>74</v>
      </c>
      <c r="B78" s="128">
        <v>45861</v>
      </c>
      <c r="C78" s="38" t="s">
        <v>21</v>
      </c>
      <c r="D78" s="38" t="s">
        <v>23</v>
      </c>
      <c r="E78" s="38" t="s">
        <v>24</v>
      </c>
      <c r="F78" s="38" t="s">
        <v>40</v>
      </c>
      <c r="G78" s="38" t="s">
        <v>7</v>
      </c>
      <c r="H78" s="38" t="s">
        <v>7</v>
      </c>
      <c r="I78" s="84" t="str">
        <f t="shared" si="2"/>
        <v>더***</v>
      </c>
      <c r="J78" s="38" t="str">
        <f t="shared" si="3"/>
        <v>정기후원 빵</v>
      </c>
      <c r="K78" s="39" t="s">
        <v>60</v>
      </c>
      <c r="L78" s="37">
        <v>18</v>
      </c>
      <c r="M78" s="38" t="s">
        <v>22</v>
      </c>
      <c r="N78" s="132">
        <v>104091</v>
      </c>
      <c r="O78" s="135"/>
      <c r="P78" s="53" t="s">
        <v>84</v>
      </c>
      <c r="Q78" s="40" t="s">
        <v>54</v>
      </c>
      <c r="R78" s="41"/>
      <c r="S78" s="1"/>
      <c r="T78" s="1"/>
      <c r="U78" s="1"/>
      <c r="V78" s="1"/>
      <c r="W78" s="1"/>
      <c r="X78" s="1"/>
    </row>
    <row r="79" spans="1:24" ht="24.75" customHeight="1">
      <c r="A79" s="36">
        <f>IF(B79="", "", MAX(A$4:A78)+1)</f>
        <v>75</v>
      </c>
      <c r="B79" s="128">
        <v>45861</v>
      </c>
      <c r="C79" s="38" t="s">
        <v>21</v>
      </c>
      <c r="D79" s="38" t="s">
        <v>23</v>
      </c>
      <c r="E79" s="38" t="s">
        <v>24</v>
      </c>
      <c r="F79" s="38" t="s">
        <v>40</v>
      </c>
      <c r="G79" s="38" t="s">
        <v>7</v>
      </c>
      <c r="H79" s="38" t="s">
        <v>7</v>
      </c>
      <c r="I79" s="84" t="str">
        <f t="shared" si="2"/>
        <v>사***</v>
      </c>
      <c r="J79" s="38" t="str">
        <f t="shared" si="3"/>
        <v>정기후원 치킨</v>
      </c>
      <c r="K79" s="39" t="s">
        <v>61</v>
      </c>
      <c r="L79" s="37">
        <v>1</v>
      </c>
      <c r="M79" s="38" t="s">
        <v>22</v>
      </c>
      <c r="N79" s="132">
        <v>19546</v>
      </c>
      <c r="O79" s="135"/>
      <c r="P79" s="53" t="s">
        <v>84</v>
      </c>
      <c r="Q79" s="40" t="s">
        <v>71</v>
      </c>
      <c r="R79" s="41"/>
      <c r="S79" s="1"/>
      <c r="T79" s="1"/>
      <c r="U79" s="1"/>
      <c r="V79" s="1"/>
      <c r="W79" s="1"/>
      <c r="X79" s="1"/>
    </row>
    <row r="80" spans="1:24" ht="24.75" customHeight="1">
      <c r="A80" s="36">
        <f>IF(B80="", "", MAX(A$4:A79)+1)</f>
        <v>76</v>
      </c>
      <c r="B80" s="128">
        <v>45861</v>
      </c>
      <c r="C80" s="38" t="s">
        <v>21</v>
      </c>
      <c r="D80" s="38" t="s">
        <v>23</v>
      </c>
      <c r="E80" s="38" t="s">
        <v>24</v>
      </c>
      <c r="F80" s="38" t="s">
        <v>40</v>
      </c>
      <c r="G80" s="38" t="s">
        <v>7</v>
      </c>
      <c r="H80" s="38" t="s">
        <v>7</v>
      </c>
      <c r="I80" s="84" t="str">
        <f t="shared" si="2"/>
        <v>달*******</v>
      </c>
      <c r="J80" s="38" t="str">
        <f t="shared" si="3"/>
        <v>정기후원 빵</v>
      </c>
      <c r="K80" s="39" t="s">
        <v>60</v>
      </c>
      <c r="L80" s="37">
        <v>53</v>
      </c>
      <c r="M80" s="38" t="s">
        <v>22</v>
      </c>
      <c r="N80" s="132">
        <v>288193</v>
      </c>
      <c r="O80" s="135"/>
      <c r="P80" s="53" t="s">
        <v>84</v>
      </c>
      <c r="Q80" s="40" t="s">
        <v>49</v>
      </c>
      <c r="R80" s="41"/>
      <c r="S80" s="1"/>
      <c r="T80" s="1"/>
      <c r="U80" s="1"/>
      <c r="V80" s="1"/>
      <c r="W80" s="1"/>
      <c r="X80" s="1"/>
    </row>
    <row r="81" spans="1:24" ht="24.75" customHeight="1">
      <c r="A81" s="36">
        <f>IF(B81="", "", MAX(A$4:A80)+1)</f>
        <v>77</v>
      </c>
      <c r="B81" s="128">
        <v>45861</v>
      </c>
      <c r="C81" s="38" t="s">
        <v>21</v>
      </c>
      <c r="D81" s="38" t="s">
        <v>23</v>
      </c>
      <c r="E81" s="38" t="s">
        <v>24</v>
      </c>
      <c r="F81" s="38" t="s">
        <v>40</v>
      </c>
      <c r="G81" s="38" t="s">
        <v>7</v>
      </c>
      <c r="H81" s="38" t="s">
        <v>7</v>
      </c>
      <c r="I81" s="84" t="str">
        <f t="shared" si="2"/>
        <v>맛***</v>
      </c>
      <c r="J81" s="38" t="str">
        <f t="shared" si="3"/>
        <v>정기후원 냉동식품</v>
      </c>
      <c r="K81" s="39" t="s">
        <v>343</v>
      </c>
      <c r="L81" s="37">
        <v>264</v>
      </c>
      <c r="M81" s="38" t="s">
        <v>22</v>
      </c>
      <c r="N81" s="132">
        <v>1148000</v>
      </c>
      <c r="O81" s="135"/>
      <c r="P81" s="53" t="s">
        <v>84</v>
      </c>
      <c r="Q81" s="40" t="s">
        <v>67</v>
      </c>
      <c r="R81" s="41"/>
      <c r="S81" s="1"/>
      <c r="T81" s="1"/>
      <c r="U81" s="1"/>
      <c r="V81" s="1"/>
      <c r="W81" s="1"/>
      <c r="X81" s="1"/>
    </row>
    <row r="82" spans="1:24" ht="24.75" customHeight="1">
      <c r="A82" s="36">
        <f>IF(B82="", "", MAX(A$4:A81)+1)</f>
        <v>78</v>
      </c>
      <c r="B82" s="128">
        <v>45862</v>
      </c>
      <c r="C82" s="38" t="s">
        <v>21</v>
      </c>
      <c r="D82" s="38" t="s">
        <v>23</v>
      </c>
      <c r="E82" s="38" t="s">
        <v>24</v>
      </c>
      <c r="F82" s="38" t="s">
        <v>40</v>
      </c>
      <c r="G82" s="38" t="s">
        <v>7</v>
      </c>
      <c r="H82" s="38" t="s">
        <v>7</v>
      </c>
      <c r="I82" s="84" t="str">
        <f t="shared" si="2"/>
        <v>감*********</v>
      </c>
      <c r="J82" s="38" t="str">
        <f t="shared" si="3"/>
        <v>정기후원 빵</v>
      </c>
      <c r="K82" s="39" t="s">
        <v>60</v>
      </c>
      <c r="L82" s="37">
        <v>13</v>
      </c>
      <c r="M82" s="38" t="s">
        <v>22</v>
      </c>
      <c r="N82" s="132">
        <v>62091</v>
      </c>
      <c r="O82" s="135"/>
      <c r="P82" s="53" t="s">
        <v>84</v>
      </c>
      <c r="Q82" s="40" t="s">
        <v>51</v>
      </c>
      <c r="R82" s="41"/>
      <c r="S82" s="1"/>
      <c r="T82" s="1"/>
      <c r="U82" s="1"/>
      <c r="V82" s="1"/>
      <c r="W82" s="1"/>
      <c r="X82" s="1"/>
    </row>
    <row r="83" spans="1:24" ht="24.75" customHeight="1">
      <c r="A83" s="36">
        <f>IF(B83="", "", MAX(A$4:A82)+1)</f>
        <v>79</v>
      </c>
      <c r="B83" s="128">
        <v>45862</v>
      </c>
      <c r="C83" s="38" t="s">
        <v>21</v>
      </c>
      <c r="D83" s="38" t="s">
        <v>23</v>
      </c>
      <c r="E83" s="38" t="s">
        <v>24</v>
      </c>
      <c r="F83" s="38" t="s">
        <v>40</v>
      </c>
      <c r="G83" s="38" t="s">
        <v>7</v>
      </c>
      <c r="H83" s="38" t="s">
        <v>7</v>
      </c>
      <c r="I83" s="84" t="str">
        <f t="shared" si="2"/>
        <v>파**********</v>
      </c>
      <c r="J83" s="38" t="str">
        <f t="shared" si="3"/>
        <v>정기후원 빵</v>
      </c>
      <c r="K83" s="39" t="s">
        <v>60</v>
      </c>
      <c r="L83" s="37">
        <v>21</v>
      </c>
      <c r="M83" s="38" t="s">
        <v>22</v>
      </c>
      <c r="N83" s="132">
        <v>57864</v>
      </c>
      <c r="O83" s="135"/>
      <c r="P83" s="53" t="s">
        <v>84</v>
      </c>
      <c r="Q83" s="40" t="s">
        <v>47</v>
      </c>
      <c r="R83" s="41"/>
      <c r="S83" s="1"/>
      <c r="T83" s="1"/>
      <c r="U83" s="1"/>
      <c r="V83" s="1"/>
      <c r="W83" s="1"/>
      <c r="X83" s="1"/>
    </row>
    <row r="84" spans="1:24" ht="24.75" customHeight="1">
      <c r="A84" s="36">
        <f>IF(B84="", "", MAX(A$4:A83)+1)</f>
        <v>80</v>
      </c>
      <c r="B84" s="128">
        <v>45862</v>
      </c>
      <c r="C84" s="38" t="s">
        <v>21</v>
      </c>
      <c r="D84" s="38" t="s">
        <v>23</v>
      </c>
      <c r="E84" s="38" t="s">
        <v>24</v>
      </c>
      <c r="F84" s="38" t="s">
        <v>40</v>
      </c>
      <c r="G84" s="38" t="s">
        <v>7</v>
      </c>
      <c r="H84" s="38" t="s">
        <v>7</v>
      </c>
      <c r="I84" s="84" t="str">
        <f t="shared" si="2"/>
        <v>박*****</v>
      </c>
      <c r="J84" s="38" t="str">
        <f t="shared" si="3"/>
        <v>정기후원 빵</v>
      </c>
      <c r="K84" s="39" t="s">
        <v>60</v>
      </c>
      <c r="L84" s="37">
        <v>28</v>
      </c>
      <c r="M84" s="38" t="s">
        <v>22</v>
      </c>
      <c r="N84" s="132">
        <v>110006</v>
      </c>
      <c r="O84" s="135"/>
      <c r="P84" s="53" t="s">
        <v>84</v>
      </c>
      <c r="Q84" s="40" t="s">
        <v>48</v>
      </c>
      <c r="R84" s="41"/>
      <c r="S84" s="1"/>
      <c r="T84" s="1"/>
      <c r="U84" s="1"/>
      <c r="V84" s="1"/>
      <c r="W84" s="1"/>
      <c r="X84" s="1"/>
    </row>
    <row r="85" spans="1:24" ht="24.75" customHeight="1">
      <c r="A85" s="36">
        <f>IF(B85="", "", MAX(A$4:A84)+1)</f>
        <v>81</v>
      </c>
      <c r="B85" s="128">
        <v>45862</v>
      </c>
      <c r="C85" s="38" t="s">
        <v>21</v>
      </c>
      <c r="D85" s="38" t="s">
        <v>23</v>
      </c>
      <c r="E85" s="38" t="s">
        <v>24</v>
      </c>
      <c r="F85" s="38" t="s">
        <v>40</v>
      </c>
      <c r="G85" s="38" t="s">
        <v>7</v>
      </c>
      <c r="H85" s="38" t="s">
        <v>7</v>
      </c>
      <c r="I85" s="84" t="str">
        <f t="shared" si="2"/>
        <v>달*******</v>
      </c>
      <c r="J85" s="38" t="str">
        <f t="shared" si="3"/>
        <v>정기후원 빵</v>
      </c>
      <c r="K85" s="39" t="s">
        <v>60</v>
      </c>
      <c r="L85" s="37">
        <v>74</v>
      </c>
      <c r="M85" s="38" t="s">
        <v>22</v>
      </c>
      <c r="N85" s="132">
        <v>415471</v>
      </c>
      <c r="O85" s="135"/>
      <c r="P85" s="53" t="s">
        <v>84</v>
      </c>
      <c r="Q85" s="40" t="s">
        <v>49</v>
      </c>
      <c r="R85" s="41"/>
      <c r="S85" s="1"/>
      <c r="T85" s="1"/>
      <c r="U85" s="1"/>
      <c r="V85" s="1"/>
      <c r="W85" s="1"/>
      <c r="X85" s="1"/>
    </row>
    <row r="86" spans="1:24" ht="24.75" customHeight="1">
      <c r="A86" s="36">
        <f>IF(B86="", "", MAX(A$4:A85)+1)</f>
        <v>82</v>
      </c>
      <c r="B86" s="128">
        <v>45862</v>
      </c>
      <c r="C86" s="38" t="s">
        <v>21</v>
      </c>
      <c r="D86" s="38" t="s">
        <v>23</v>
      </c>
      <c r="E86" s="38" t="s">
        <v>24</v>
      </c>
      <c r="F86" s="38" t="s">
        <v>40</v>
      </c>
      <c r="G86" s="38" t="s">
        <v>7</v>
      </c>
      <c r="H86" s="38" t="s">
        <v>7</v>
      </c>
      <c r="I86" s="84" t="str">
        <f t="shared" si="2"/>
        <v>마*****</v>
      </c>
      <c r="J86" s="38" t="str">
        <f t="shared" si="3"/>
        <v>비정기후원 잡화</v>
      </c>
      <c r="K86" s="39" t="s">
        <v>344</v>
      </c>
      <c r="L86" s="37">
        <v>5634</v>
      </c>
      <c r="M86" s="38" t="s">
        <v>22</v>
      </c>
      <c r="N86" s="132">
        <v>9216750</v>
      </c>
      <c r="O86" s="135"/>
      <c r="P86" s="53" t="s">
        <v>83</v>
      </c>
      <c r="Q86" s="40" t="s">
        <v>376</v>
      </c>
      <c r="R86" s="41"/>
      <c r="S86" s="1"/>
      <c r="T86" s="1"/>
      <c r="U86" s="1"/>
      <c r="V86" s="1"/>
      <c r="W86" s="1"/>
      <c r="X86" s="1"/>
    </row>
    <row r="87" spans="1:24" ht="24.75" customHeight="1">
      <c r="A87" s="36">
        <f>IF(B87="", "", MAX(A$4:A86)+1)</f>
        <v>83</v>
      </c>
      <c r="B87" s="128">
        <v>45862</v>
      </c>
      <c r="C87" s="38" t="s">
        <v>21</v>
      </c>
      <c r="D87" s="38" t="s">
        <v>23</v>
      </c>
      <c r="E87" s="38" t="s">
        <v>24</v>
      </c>
      <c r="F87" s="38" t="s">
        <v>40</v>
      </c>
      <c r="G87" s="38" t="s">
        <v>7</v>
      </c>
      <c r="H87" s="38" t="s">
        <v>7</v>
      </c>
      <c r="I87" s="84" t="str">
        <f t="shared" si="2"/>
        <v>이******</v>
      </c>
      <c r="J87" s="38" t="str">
        <f t="shared" si="3"/>
        <v>정기후원 이마트 생필품</v>
      </c>
      <c r="K87" s="39" t="s">
        <v>345</v>
      </c>
      <c r="L87" s="37">
        <v>1</v>
      </c>
      <c r="M87" s="38" t="s">
        <v>22</v>
      </c>
      <c r="N87" s="132">
        <v>523419</v>
      </c>
      <c r="O87" s="135"/>
      <c r="P87" s="53" t="s">
        <v>84</v>
      </c>
      <c r="Q87" s="40" t="s">
        <v>74</v>
      </c>
      <c r="R87" s="41"/>
      <c r="S87" s="1"/>
      <c r="T87" s="1"/>
      <c r="U87" s="1"/>
      <c r="V87" s="1"/>
      <c r="W87" s="1"/>
      <c r="X87" s="1"/>
    </row>
    <row r="88" spans="1:24" ht="24.75" customHeight="1">
      <c r="A88" s="36">
        <f>IF(B88="", "", MAX(A$4:A87)+1)</f>
        <v>84</v>
      </c>
      <c r="B88" s="128">
        <v>45862</v>
      </c>
      <c r="C88" s="38" t="s">
        <v>21</v>
      </c>
      <c r="D88" s="38" t="s">
        <v>23</v>
      </c>
      <c r="E88" s="38" t="s">
        <v>320</v>
      </c>
      <c r="F88" s="38" t="s">
        <v>40</v>
      </c>
      <c r="G88" s="38" t="s">
        <v>7</v>
      </c>
      <c r="H88" s="38" t="s">
        <v>7</v>
      </c>
      <c r="I88" s="84" t="str">
        <f t="shared" si="2"/>
        <v>북*******</v>
      </c>
      <c r="J88" s="38" t="str">
        <f t="shared" si="3"/>
        <v>비정기후원 신발</v>
      </c>
      <c r="K88" s="39" t="s">
        <v>346</v>
      </c>
      <c r="L88" s="37">
        <v>100</v>
      </c>
      <c r="M88" s="38" t="s">
        <v>22</v>
      </c>
      <c r="N88" s="132">
        <v>0</v>
      </c>
      <c r="O88" s="135"/>
      <c r="P88" s="53" t="s">
        <v>83</v>
      </c>
      <c r="Q88" s="40" t="s">
        <v>377</v>
      </c>
      <c r="R88" s="41"/>
      <c r="S88" s="1"/>
      <c r="T88" s="1"/>
      <c r="U88" s="1"/>
      <c r="V88" s="1"/>
      <c r="W88" s="1"/>
      <c r="X88" s="1"/>
    </row>
    <row r="89" spans="1:24" ht="24.75" customHeight="1">
      <c r="A89" s="36">
        <f>IF(B89="", "", MAX(A$4:A88)+1)</f>
        <v>85</v>
      </c>
      <c r="B89" s="128">
        <v>45862</v>
      </c>
      <c r="C89" s="38" t="s">
        <v>21</v>
      </c>
      <c r="D89" s="38" t="s">
        <v>23</v>
      </c>
      <c r="E89" s="38" t="s">
        <v>320</v>
      </c>
      <c r="F89" s="38" t="s">
        <v>40</v>
      </c>
      <c r="G89" s="38" t="s">
        <v>7</v>
      </c>
      <c r="H89" s="38" t="s">
        <v>7</v>
      </c>
      <c r="I89" s="84" t="str">
        <f t="shared" si="2"/>
        <v>북*******</v>
      </c>
      <c r="J89" s="38" t="str">
        <f t="shared" si="3"/>
        <v>비정기후원 아동복</v>
      </c>
      <c r="K89" s="39" t="s">
        <v>347</v>
      </c>
      <c r="L89" s="37">
        <v>40</v>
      </c>
      <c r="M89" s="38" t="s">
        <v>22</v>
      </c>
      <c r="N89" s="132">
        <v>0</v>
      </c>
      <c r="O89" s="135"/>
      <c r="P89" s="53" t="s">
        <v>83</v>
      </c>
      <c r="Q89" s="40" t="s">
        <v>377</v>
      </c>
      <c r="R89" s="41"/>
      <c r="S89" s="1"/>
      <c r="T89" s="1"/>
      <c r="U89" s="1"/>
      <c r="V89" s="1"/>
      <c r="W89" s="1"/>
      <c r="X89" s="1"/>
    </row>
    <row r="90" spans="1:24" ht="24.75" customHeight="1">
      <c r="A90" s="36">
        <f>IF(B90="", "", MAX(A$4:A89)+1)</f>
        <v>86</v>
      </c>
      <c r="B90" s="128">
        <v>45863</v>
      </c>
      <c r="C90" s="38" t="s">
        <v>21</v>
      </c>
      <c r="D90" s="38" t="s">
        <v>23</v>
      </c>
      <c r="E90" s="38" t="s">
        <v>24</v>
      </c>
      <c r="F90" s="38" t="s">
        <v>40</v>
      </c>
      <c r="G90" s="38" t="s">
        <v>7</v>
      </c>
      <c r="H90" s="38" t="s">
        <v>7</v>
      </c>
      <c r="I90" s="84" t="str">
        <f t="shared" si="2"/>
        <v>형***</v>
      </c>
      <c r="J90" s="38" t="str">
        <f t="shared" si="3"/>
        <v>정기후원 떡</v>
      </c>
      <c r="K90" s="39" t="s">
        <v>348</v>
      </c>
      <c r="L90" s="37">
        <v>200</v>
      </c>
      <c r="M90" s="38" t="s">
        <v>22</v>
      </c>
      <c r="N90" s="132">
        <v>1000000</v>
      </c>
      <c r="O90" s="135"/>
      <c r="P90" s="53" t="s">
        <v>84</v>
      </c>
      <c r="Q90" s="40" t="s">
        <v>378</v>
      </c>
      <c r="R90" s="41"/>
      <c r="S90" s="1"/>
      <c r="T90" s="1"/>
      <c r="U90" s="1"/>
      <c r="V90" s="1"/>
      <c r="W90" s="1"/>
      <c r="X90" s="1"/>
    </row>
    <row r="91" spans="1:24" ht="24.75" customHeight="1">
      <c r="A91" s="36">
        <f>IF(B91="", "", MAX(A$4:A90)+1)</f>
        <v>87</v>
      </c>
      <c r="B91" s="128">
        <v>45863</v>
      </c>
      <c r="C91" s="38" t="s">
        <v>21</v>
      </c>
      <c r="D91" s="38" t="s">
        <v>23</v>
      </c>
      <c r="E91" s="38" t="s">
        <v>24</v>
      </c>
      <c r="F91" s="38" t="s">
        <v>40</v>
      </c>
      <c r="G91" s="38" t="s">
        <v>7</v>
      </c>
      <c r="H91" s="38" t="s">
        <v>7</v>
      </c>
      <c r="I91" s="84" t="str">
        <f t="shared" si="2"/>
        <v>코*******</v>
      </c>
      <c r="J91" s="38" t="str">
        <f t="shared" si="3"/>
        <v>비정기후원 나전칠기키링</v>
      </c>
      <c r="K91" s="39" t="s">
        <v>349</v>
      </c>
      <c r="L91" s="37">
        <v>20</v>
      </c>
      <c r="M91" s="38" t="s">
        <v>22</v>
      </c>
      <c r="N91" s="132">
        <v>400000</v>
      </c>
      <c r="O91" s="135"/>
      <c r="P91" s="53" t="s">
        <v>83</v>
      </c>
      <c r="Q91" s="40" t="s">
        <v>379</v>
      </c>
      <c r="R91" s="41"/>
      <c r="S91" s="1"/>
      <c r="T91" s="1"/>
      <c r="U91" s="1"/>
      <c r="V91" s="1"/>
      <c r="W91" s="1"/>
      <c r="X91" s="1"/>
    </row>
    <row r="92" spans="1:24" ht="24.75" customHeight="1">
      <c r="A92" s="36">
        <f>IF(B92="", "", MAX(A$4:A91)+1)</f>
        <v>88</v>
      </c>
      <c r="B92" s="128">
        <v>45863</v>
      </c>
      <c r="C92" s="38" t="s">
        <v>21</v>
      </c>
      <c r="D92" s="38" t="s">
        <v>321</v>
      </c>
      <c r="E92" s="38" t="s">
        <v>320</v>
      </c>
      <c r="F92" s="38" t="s">
        <v>40</v>
      </c>
      <c r="G92" s="38" t="s">
        <v>7</v>
      </c>
      <c r="H92" s="38" t="s">
        <v>7</v>
      </c>
      <c r="I92" s="84" t="str">
        <f t="shared" si="2"/>
        <v>금***********</v>
      </c>
      <c r="J92" s="38" t="str">
        <f t="shared" si="3"/>
        <v>비정기후원 의류</v>
      </c>
      <c r="K92" s="39" t="s">
        <v>334</v>
      </c>
      <c r="L92" s="37">
        <v>80</v>
      </c>
      <c r="M92" s="38" t="s">
        <v>22</v>
      </c>
      <c r="N92" s="132">
        <v>400000</v>
      </c>
      <c r="O92" s="135"/>
      <c r="P92" s="53" t="s">
        <v>83</v>
      </c>
      <c r="Q92" s="40" t="s">
        <v>380</v>
      </c>
      <c r="R92" s="41"/>
      <c r="S92" s="1"/>
      <c r="T92" s="1"/>
      <c r="U92" s="1"/>
      <c r="V92" s="1"/>
      <c r="W92" s="1"/>
      <c r="X92" s="1"/>
    </row>
    <row r="93" spans="1:24" ht="24.75" customHeight="1">
      <c r="A93" s="36">
        <f>IF(B93="", "", MAX(A$4:A92)+1)</f>
        <v>89</v>
      </c>
      <c r="B93" s="128">
        <v>45863</v>
      </c>
      <c r="C93" s="38" t="s">
        <v>21</v>
      </c>
      <c r="D93" s="38" t="s">
        <v>321</v>
      </c>
      <c r="E93" s="38" t="s">
        <v>24</v>
      </c>
      <c r="F93" s="38" t="s">
        <v>40</v>
      </c>
      <c r="G93" s="38" t="s">
        <v>7</v>
      </c>
      <c r="H93" s="38" t="s">
        <v>7</v>
      </c>
      <c r="I93" s="84" t="str">
        <f t="shared" si="2"/>
        <v>데***</v>
      </c>
      <c r="J93" s="38" t="str">
        <f t="shared" si="3"/>
        <v>비정기후원 한우보신세트</v>
      </c>
      <c r="K93" s="39" t="s">
        <v>337</v>
      </c>
      <c r="L93" s="37">
        <v>100</v>
      </c>
      <c r="M93" s="38" t="s">
        <v>22</v>
      </c>
      <c r="N93" s="132">
        <v>6000000</v>
      </c>
      <c r="O93" s="135"/>
      <c r="P93" s="53" t="s">
        <v>83</v>
      </c>
      <c r="Q93" s="40" t="s">
        <v>371</v>
      </c>
      <c r="R93" s="41"/>
      <c r="S93" s="1"/>
      <c r="T93" s="1"/>
      <c r="U93" s="1"/>
      <c r="V93" s="1"/>
      <c r="W93" s="1"/>
      <c r="X93" s="1"/>
    </row>
    <row r="94" spans="1:24" ht="24.75" customHeight="1">
      <c r="A94" s="36">
        <f>IF(B94="", "", MAX(A$4:A93)+1)</f>
        <v>90</v>
      </c>
      <c r="B94" s="128">
        <v>45863</v>
      </c>
      <c r="C94" s="38" t="s">
        <v>21</v>
      </c>
      <c r="D94" s="38" t="s">
        <v>321</v>
      </c>
      <c r="E94" s="38" t="s">
        <v>24</v>
      </c>
      <c r="F94" s="38" t="s">
        <v>40</v>
      </c>
      <c r="G94" s="38" t="s">
        <v>7</v>
      </c>
      <c r="H94" s="38" t="s">
        <v>7</v>
      </c>
      <c r="I94" s="84" t="str">
        <f t="shared" si="2"/>
        <v>아*****</v>
      </c>
      <c r="J94" s="38" t="str">
        <f t="shared" si="3"/>
        <v>비정기후원 꽃차</v>
      </c>
      <c r="K94" s="39" t="s">
        <v>350</v>
      </c>
      <c r="L94" s="37">
        <v>1</v>
      </c>
      <c r="M94" s="38" t="s">
        <v>360</v>
      </c>
      <c r="N94" s="132">
        <v>424940</v>
      </c>
      <c r="O94" s="135"/>
      <c r="P94" s="53" t="s">
        <v>83</v>
      </c>
      <c r="Q94" s="40" t="s">
        <v>381</v>
      </c>
      <c r="R94" s="41"/>
      <c r="S94" s="1"/>
      <c r="T94" s="1"/>
      <c r="U94" s="1"/>
      <c r="V94" s="1"/>
      <c r="W94" s="1"/>
      <c r="X94" s="1"/>
    </row>
    <row r="95" spans="1:24" ht="24.75" customHeight="1">
      <c r="A95" s="36">
        <f>IF(B95="", "", MAX(A$4:A94)+1)</f>
        <v>91</v>
      </c>
      <c r="B95" s="128">
        <v>45863</v>
      </c>
      <c r="C95" s="38" t="s">
        <v>21</v>
      </c>
      <c r="D95" s="38" t="s">
        <v>321</v>
      </c>
      <c r="E95" s="38" t="s">
        <v>24</v>
      </c>
      <c r="F95" s="38" t="s">
        <v>40</v>
      </c>
      <c r="G95" s="38" t="s">
        <v>7</v>
      </c>
      <c r="H95" s="38" t="s">
        <v>7</v>
      </c>
      <c r="I95" s="84" t="str">
        <f t="shared" si="2"/>
        <v>해***</v>
      </c>
      <c r="J95" s="38" t="str">
        <f t="shared" si="3"/>
        <v>비정기후원 과일</v>
      </c>
      <c r="K95" s="39" t="s">
        <v>351</v>
      </c>
      <c r="L95" s="37">
        <v>83</v>
      </c>
      <c r="M95" s="38" t="s">
        <v>22</v>
      </c>
      <c r="N95" s="132">
        <v>2749000</v>
      </c>
      <c r="O95" s="135"/>
      <c r="P95" s="53" t="s">
        <v>83</v>
      </c>
      <c r="Q95" s="40" t="s">
        <v>382</v>
      </c>
      <c r="R95" s="41"/>
      <c r="S95" s="1"/>
      <c r="T95" s="1"/>
      <c r="U95" s="1"/>
      <c r="V95" s="1"/>
      <c r="W95" s="1"/>
      <c r="X95" s="1"/>
    </row>
    <row r="96" spans="1:24" ht="24.75" customHeight="1">
      <c r="A96" s="36">
        <f>IF(B96="", "", MAX(A$4:A95)+1)</f>
        <v>92</v>
      </c>
      <c r="B96" s="128">
        <v>45863</v>
      </c>
      <c r="C96" s="38" t="s">
        <v>21</v>
      </c>
      <c r="D96" s="38" t="s">
        <v>321</v>
      </c>
      <c r="E96" s="38" t="s">
        <v>24</v>
      </c>
      <c r="F96" s="38" t="s">
        <v>40</v>
      </c>
      <c r="G96" s="38" t="s">
        <v>7</v>
      </c>
      <c r="H96" s="38" t="s">
        <v>7</v>
      </c>
      <c r="I96" s="84" t="str">
        <f t="shared" si="2"/>
        <v>희****</v>
      </c>
      <c r="J96" s="38" t="str">
        <f t="shared" si="3"/>
        <v>비정기후원 천연비누</v>
      </c>
      <c r="K96" s="39" t="s">
        <v>352</v>
      </c>
      <c r="L96" s="37">
        <v>60</v>
      </c>
      <c r="M96" s="38" t="s">
        <v>22</v>
      </c>
      <c r="N96" s="132">
        <v>370000</v>
      </c>
      <c r="O96" s="135"/>
      <c r="P96" s="53" t="s">
        <v>83</v>
      </c>
      <c r="Q96" s="40" t="s">
        <v>383</v>
      </c>
      <c r="R96" s="41"/>
      <c r="S96" s="1"/>
      <c r="T96" s="1"/>
      <c r="U96" s="1"/>
      <c r="V96" s="1"/>
      <c r="W96" s="1"/>
      <c r="X96" s="1"/>
    </row>
    <row r="97" spans="1:24" ht="24.75" customHeight="1">
      <c r="A97" s="36">
        <f>IF(B97="", "", MAX(A$4:A96)+1)</f>
        <v>93</v>
      </c>
      <c r="B97" s="128">
        <v>45866</v>
      </c>
      <c r="C97" s="38" t="s">
        <v>21</v>
      </c>
      <c r="D97" s="38" t="s">
        <v>321</v>
      </c>
      <c r="E97" s="38" t="s">
        <v>24</v>
      </c>
      <c r="F97" s="38" t="s">
        <v>40</v>
      </c>
      <c r="G97" s="38" t="s">
        <v>7</v>
      </c>
      <c r="H97" s="38" t="s">
        <v>7</v>
      </c>
      <c r="I97" s="84" t="str">
        <f t="shared" si="2"/>
        <v>감*********</v>
      </c>
      <c r="J97" s="38" t="str">
        <f t="shared" si="3"/>
        <v>정기후원 빵</v>
      </c>
      <c r="K97" s="46" t="s">
        <v>60</v>
      </c>
      <c r="L97" s="37">
        <v>138</v>
      </c>
      <c r="M97" s="38" t="s">
        <v>22</v>
      </c>
      <c r="N97" s="132">
        <v>667000</v>
      </c>
      <c r="O97" s="135"/>
      <c r="P97" s="53" t="s">
        <v>84</v>
      </c>
      <c r="Q97" s="40" t="s">
        <v>51</v>
      </c>
      <c r="R97" s="41"/>
      <c r="S97" s="1"/>
      <c r="T97" s="1"/>
      <c r="U97" s="1"/>
      <c r="V97" s="1"/>
      <c r="W97" s="1"/>
      <c r="X97" s="1"/>
    </row>
    <row r="98" spans="1:24" ht="24.75" customHeight="1">
      <c r="A98" s="36">
        <f>IF(B98="", "", MAX(A$4:A97)+1)</f>
        <v>94</v>
      </c>
      <c r="B98" s="128">
        <v>45866</v>
      </c>
      <c r="C98" s="38" t="s">
        <v>21</v>
      </c>
      <c r="D98" s="38" t="s">
        <v>321</v>
      </c>
      <c r="E98" s="38" t="s">
        <v>24</v>
      </c>
      <c r="F98" s="38" t="s">
        <v>40</v>
      </c>
      <c r="G98" s="38" t="s">
        <v>7</v>
      </c>
      <c r="H98" s="38" t="s">
        <v>7</v>
      </c>
      <c r="I98" s="84" t="str">
        <f t="shared" si="2"/>
        <v>달*******</v>
      </c>
      <c r="J98" s="38" t="str">
        <f t="shared" si="3"/>
        <v>정기후원 빵</v>
      </c>
      <c r="K98" s="39" t="s">
        <v>60</v>
      </c>
      <c r="L98" s="37">
        <v>23</v>
      </c>
      <c r="M98" s="38" t="s">
        <v>22</v>
      </c>
      <c r="N98" s="132">
        <v>138642</v>
      </c>
      <c r="O98" s="135"/>
      <c r="P98" s="53" t="s">
        <v>84</v>
      </c>
      <c r="Q98" s="40" t="s">
        <v>49</v>
      </c>
      <c r="R98" s="41"/>
      <c r="S98" s="1"/>
      <c r="T98" s="1"/>
      <c r="U98" s="1"/>
      <c r="V98" s="1"/>
      <c r="W98" s="1"/>
      <c r="X98" s="1"/>
    </row>
    <row r="99" spans="1:24" ht="24.75" customHeight="1">
      <c r="A99" s="36">
        <f>IF(B99="", "", MAX(A$4:A98)+1)</f>
        <v>95</v>
      </c>
      <c r="B99" s="128">
        <v>45867</v>
      </c>
      <c r="C99" s="38" t="s">
        <v>21</v>
      </c>
      <c r="D99" s="38" t="s">
        <v>321</v>
      </c>
      <c r="E99" s="38" t="s">
        <v>24</v>
      </c>
      <c r="F99" s="38" t="s">
        <v>40</v>
      </c>
      <c r="G99" s="38" t="s">
        <v>7</v>
      </c>
      <c r="H99" s="38" t="s">
        <v>7</v>
      </c>
      <c r="I99" s="84" t="str">
        <f t="shared" si="2"/>
        <v>파**********</v>
      </c>
      <c r="J99" s="38" t="str">
        <f t="shared" si="3"/>
        <v>정기후원 빵</v>
      </c>
      <c r="K99" s="39" t="s">
        <v>60</v>
      </c>
      <c r="L99" s="37">
        <v>17</v>
      </c>
      <c r="M99" s="38" t="s">
        <v>22</v>
      </c>
      <c r="N99" s="132">
        <v>59000</v>
      </c>
      <c r="O99" s="135"/>
      <c r="P99" s="53" t="s">
        <v>84</v>
      </c>
      <c r="Q99" s="40" t="s">
        <v>47</v>
      </c>
      <c r="R99" s="41"/>
      <c r="S99" s="1"/>
      <c r="T99" s="1"/>
      <c r="U99" s="1"/>
      <c r="V99" s="1"/>
      <c r="W99" s="1"/>
      <c r="X99" s="1"/>
    </row>
    <row r="100" spans="1:24" ht="24.75" customHeight="1">
      <c r="A100" s="36">
        <f>IF(B100="", "", MAX(A$4:A99)+1)</f>
        <v>96</v>
      </c>
      <c r="B100" s="128">
        <v>45867</v>
      </c>
      <c r="C100" s="38" t="s">
        <v>21</v>
      </c>
      <c r="D100" s="38" t="s">
        <v>321</v>
      </c>
      <c r="E100" s="38" t="s">
        <v>24</v>
      </c>
      <c r="F100" s="38" t="s">
        <v>40</v>
      </c>
      <c r="G100" s="38" t="s">
        <v>7</v>
      </c>
      <c r="H100" s="38" t="s">
        <v>7</v>
      </c>
      <c r="I100" s="84" t="str">
        <f t="shared" si="2"/>
        <v>감*********</v>
      </c>
      <c r="J100" s="38" t="str">
        <f t="shared" si="3"/>
        <v>정기후원 빵</v>
      </c>
      <c r="K100" s="39" t="s">
        <v>60</v>
      </c>
      <c r="L100" s="37">
        <v>15</v>
      </c>
      <c r="M100" s="38" t="s">
        <v>22</v>
      </c>
      <c r="N100" s="132">
        <v>81182</v>
      </c>
      <c r="O100" s="135"/>
      <c r="P100" s="53" t="s">
        <v>84</v>
      </c>
      <c r="Q100" s="40" t="s">
        <v>51</v>
      </c>
      <c r="R100" s="41"/>
      <c r="S100" s="1"/>
      <c r="T100" s="1"/>
      <c r="U100" s="1"/>
      <c r="V100" s="1"/>
      <c r="W100" s="1"/>
      <c r="X100" s="1"/>
    </row>
    <row r="101" spans="1:24" ht="24.75" customHeight="1">
      <c r="A101" s="36">
        <f>IF(B101="", "", MAX(A$4:A100)+1)</f>
        <v>97</v>
      </c>
      <c r="B101" s="128">
        <v>45867</v>
      </c>
      <c r="C101" s="38" t="s">
        <v>21</v>
      </c>
      <c r="D101" s="38" t="s">
        <v>321</v>
      </c>
      <c r="E101" s="38" t="s">
        <v>24</v>
      </c>
      <c r="F101" s="38" t="s">
        <v>40</v>
      </c>
      <c r="G101" s="38" t="s">
        <v>7</v>
      </c>
      <c r="H101" s="38" t="s">
        <v>7</v>
      </c>
      <c r="I101" s="84" t="str">
        <f t="shared" si="2"/>
        <v>쌍********</v>
      </c>
      <c r="J101" s="38" t="str">
        <f t="shared" si="3"/>
        <v>정기후원 불고기용 한돈</v>
      </c>
      <c r="K101" s="39" t="s">
        <v>353</v>
      </c>
      <c r="L101" s="37">
        <v>20</v>
      </c>
      <c r="M101" s="38" t="s">
        <v>358</v>
      </c>
      <c r="N101" s="132">
        <v>202700</v>
      </c>
      <c r="O101" s="135"/>
      <c r="P101" s="53" t="s">
        <v>84</v>
      </c>
      <c r="Q101" s="40" t="s">
        <v>58</v>
      </c>
      <c r="R101" s="41"/>
      <c r="S101" s="1"/>
      <c r="T101" s="1"/>
      <c r="U101" s="1"/>
      <c r="V101" s="1"/>
      <c r="W101" s="1"/>
      <c r="X101" s="1"/>
    </row>
    <row r="102" spans="1:24" ht="24.75" customHeight="1">
      <c r="A102" s="36">
        <f>IF(B102="", "", MAX(A$4:A101)+1)</f>
        <v>98</v>
      </c>
      <c r="B102" s="128">
        <v>45867</v>
      </c>
      <c r="C102" s="38" t="s">
        <v>21</v>
      </c>
      <c r="D102" s="38" t="s">
        <v>321</v>
      </c>
      <c r="E102" s="38" t="s">
        <v>24</v>
      </c>
      <c r="F102" s="38" t="s">
        <v>40</v>
      </c>
      <c r="G102" s="38" t="s">
        <v>7</v>
      </c>
      <c r="H102" s="38" t="s">
        <v>7</v>
      </c>
      <c r="I102" s="84" t="str">
        <f t="shared" si="2"/>
        <v>달*******</v>
      </c>
      <c r="J102" s="38" t="str">
        <f t="shared" si="3"/>
        <v>정기후원 빵</v>
      </c>
      <c r="K102" s="39" t="s">
        <v>60</v>
      </c>
      <c r="L102" s="37">
        <v>30</v>
      </c>
      <c r="M102" s="38" t="s">
        <v>22</v>
      </c>
      <c r="N102" s="132">
        <v>164558</v>
      </c>
      <c r="O102" s="135"/>
      <c r="P102" s="53" t="s">
        <v>84</v>
      </c>
      <c r="Q102" s="40" t="s">
        <v>49</v>
      </c>
      <c r="R102" s="41"/>
      <c r="S102" s="1"/>
      <c r="T102" s="1"/>
      <c r="U102" s="1"/>
      <c r="V102" s="1"/>
      <c r="W102" s="1"/>
      <c r="X102" s="1"/>
    </row>
    <row r="103" spans="1:24" ht="24.75" customHeight="1">
      <c r="A103" s="36">
        <f>IF(B103="", "", MAX(A$4:A102)+1)</f>
        <v>99</v>
      </c>
      <c r="B103" s="128">
        <v>45867</v>
      </c>
      <c r="C103" s="38" t="s">
        <v>21</v>
      </c>
      <c r="D103" s="38" t="s">
        <v>321</v>
      </c>
      <c r="E103" s="38" t="s">
        <v>24</v>
      </c>
      <c r="F103" s="38" t="s">
        <v>40</v>
      </c>
      <c r="G103" s="38" t="s">
        <v>7</v>
      </c>
      <c r="H103" s="38" t="s">
        <v>7</v>
      </c>
      <c r="I103" s="84" t="str">
        <f t="shared" si="2"/>
        <v>비******</v>
      </c>
      <c r="J103" s="38" t="str">
        <f t="shared" si="3"/>
        <v>비정기후원 식물만들기</v>
      </c>
      <c r="K103" s="39" t="s">
        <v>354</v>
      </c>
      <c r="L103" s="37">
        <v>50</v>
      </c>
      <c r="M103" s="38" t="s">
        <v>22</v>
      </c>
      <c r="N103" s="132">
        <v>250000</v>
      </c>
      <c r="O103" s="135"/>
      <c r="P103" s="53" t="s">
        <v>83</v>
      </c>
      <c r="Q103" s="40" t="s">
        <v>384</v>
      </c>
      <c r="R103" s="41"/>
      <c r="S103" s="1"/>
      <c r="T103" s="1"/>
      <c r="U103" s="1"/>
      <c r="V103" s="1"/>
      <c r="W103" s="1"/>
      <c r="X103" s="1"/>
    </row>
    <row r="104" spans="1:24" ht="24.75" customHeight="1">
      <c r="A104" s="36">
        <f>IF(B104="", "", MAX(A$4:A103)+1)</f>
        <v>100</v>
      </c>
      <c r="B104" s="128">
        <v>45868</v>
      </c>
      <c r="C104" s="38" t="s">
        <v>21</v>
      </c>
      <c r="D104" s="38" t="s">
        <v>321</v>
      </c>
      <c r="E104" s="38" t="s">
        <v>24</v>
      </c>
      <c r="F104" s="38" t="s">
        <v>40</v>
      </c>
      <c r="G104" s="38" t="s">
        <v>7</v>
      </c>
      <c r="H104" s="38" t="s">
        <v>7</v>
      </c>
      <c r="I104" s="84" t="str">
        <f t="shared" si="2"/>
        <v>달*******</v>
      </c>
      <c r="J104" s="38" t="str">
        <f t="shared" si="3"/>
        <v>정기후원 빵</v>
      </c>
      <c r="K104" s="39" t="s">
        <v>60</v>
      </c>
      <c r="L104" s="37">
        <v>52</v>
      </c>
      <c r="M104" s="38" t="s">
        <v>22</v>
      </c>
      <c r="N104" s="132">
        <v>269103</v>
      </c>
      <c r="O104" s="135"/>
      <c r="P104" s="53" t="s">
        <v>84</v>
      </c>
      <c r="Q104" s="40" t="s">
        <v>49</v>
      </c>
      <c r="R104" s="41"/>
      <c r="S104" s="1"/>
      <c r="T104" s="1"/>
      <c r="U104" s="1"/>
      <c r="V104" s="1"/>
      <c r="W104" s="1"/>
      <c r="X104" s="1"/>
    </row>
    <row r="105" spans="1:24" ht="24.75" customHeight="1">
      <c r="A105" s="36">
        <f>IF(B105="", "", MAX(A$4:A104)+1)</f>
        <v>101</v>
      </c>
      <c r="B105" s="128">
        <v>45868</v>
      </c>
      <c r="C105" s="38" t="s">
        <v>21</v>
      </c>
      <c r="D105" s="38" t="s">
        <v>321</v>
      </c>
      <c r="E105" s="38" t="s">
        <v>24</v>
      </c>
      <c r="F105" s="38" t="s">
        <v>40</v>
      </c>
      <c r="G105" s="38" t="s">
        <v>7</v>
      </c>
      <c r="H105" s="38" t="s">
        <v>7</v>
      </c>
      <c r="I105" s="84" t="str">
        <f t="shared" si="2"/>
        <v>b********</v>
      </c>
      <c r="J105" s="38" t="str">
        <f t="shared" si="3"/>
        <v>정기후원 치킨</v>
      </c>
      <c r="K105" s="39" t="s">
        <v>61</v>
      </c>
      <c r="L105" s="37">
        <v>6</v>
      </c>
      <c r="M105" s="38" t="s">
        <v>22</v>
      </c>
      <c r="N105" s="132">
        <v>258182</v>
      </c>
      <c r="O105" s="135"/>
      <c r="P105" s="53" t="s">
        <v>84</v>
      </c>
      <c r="Q105" s="40" t="s">
        <v>59</v>
      </c>
      <c r="R105" s="41"/>
      <c r="S105" s="1"/>
      <c r="T105" s="1"/>
      <c r="U105" s="1"/>
      <c r="V105" s="1"/>
      <c r="W105" s="1"/>
      <c r="X105" s="1"/>
    </row>
    <row r="106" spans="1:24" ht="24.75" customHeight="1">
      <c r="A106" s="36">
        <f>IF(B106="", "", MAX(A$4:A105)+1)</f>
        <v>102</v>
      </c>
      <c r="B106" s="128">
        <v>45868</v>
      </c>
      <c r="C106" s="38" t="s">
        <v>21</v>
      </c>
      <c r="D106" s="38" t="s">
        <v>321</v>
      </c>
      <c r="E106" s="38" t="s">
        <v>24</v>
      </c>
      <c r="F106" s="38" t="s">
        <v>40</v>
      </c>
      <c r="G106" s="38" t="s">
        <v>7</v>
      </c>
      <c r="H106" s="38" t="s">
        <v>7</v>
      </c>
      <c r="I106" s="84" t="str">
        <f t="shared" si="2"/>
        <v>사***</v>
      </c>
      <c r="J106" s="38" t="str">
        <f t="shared" si="3"/>
        <v>정기후원 치킨</v>
      </c>
      <c r="K106" s="39" t="s">
        <v>61</v>
      </c>
      <c r="L106" s="37">
        <v>1</v>
      </c>
      <c r="M106" s="38" t="s">
        <v>22</v>
      </c>
      <c r="N106" s="132">
        <v>19546</v>
      </c>
      <c r="O106" s="135"/>
      <c r="P106" s="53" t="s">
        <v>84</v>
      </c>
      <c r="Q106" s="40" t="s">
        <v>71</v>
      </c>
      <c r="R106" s="41"/>
      <c r="S106" s="1"/>
      <c r="T106" s="1"/>
      <c r="U106" s="1"/>
      <c r="V106" s="1"/>
      <c r="W106" s="1"/>
      <c r="X106" s="1"/>
    </row>
    <row r="107" spans="1:24" ht="24.75" customHeight="1">
      <c r="A107" s="36">
        <f>IF(B107="", "", MAX(A$4:A106)+1)</f>
        <v>103</v>
      </c>
      <c r="B107" s="128">
        <v>45868</v>
      </c>
      <c r="C107" s="38" t="s">
        <v>21</v>
      </c>
      <c r="D107" s="38" t="s">
        <v>321</v>
      </c>
      <c r="E107" s="38" t="s">
        <v>24</v>
      </c>
      <c r="F107" s="38" t="s">
        <v>40</v>
      </c>
      <c r="G107" s="38" t="s">
        <v>7</v>
      </c>
      <c r="H107" s="38" t="s">
        <v>7</v>
      </c>
      <c r="I107" s="84" t="str">
        <f t="shared" si="2"/>
        <v>삼****</v>
      </c>
      <c r="J107" s="38" t="str">
        <f t="shared" si="3"/>
        <v>비정기후원 한우우족탕</v>
      </c>
      <c r="K107" s="39" t="s">
        <v>355</v>
      </c>
      <c r="L107" s="37">
        <v>45</v>
      </c>
      <c r="M107" s="38" t="s">
        <v>359</v>
      </c>
      <c r="N107" s="132">
        <v>675000</v>
      </c>
      <c r="O107" s="135"/>
      <c r="P107" s="53" t="s">
        <v>83</v>
      </c>
      <c r="Q107" s="40" t="s">
        <v>385</v>
      </c>
      <c r="R107" s="41"/>
      <c r="S107" s="1"/>
      <c r="T107" s="1"/>
      <c r="U107" s="1"/>
      <c r="V107" s="1"/>
      <c r="W107" s="1"/>
      <c r="X107" s="1"/>
    </row>
    <row r="108" spans="1:24" ht="24.75" customHeight="1">
      <c r="A108" s="36">
        <f>IF(B108="", "", MAX(A$4:A107)+1)</f>
        <v>104</v>
      </c>
      <c r="B108" s="128">
        <v>45868</v>
      </c>
      <c r="C108" s="38" t="s">
        <v>21</v>
      </c>
      <c r="D108" s="38" t="s">
        <v>321</v>
      </c>
      <c r="E108" s="38" t="s">
        <v>24</v>
      </c>
      <c r="F108" s="38" t="s">
        <v>40</v>
      </c>
      <c r="G108" s="38" t="s">
        <v>7</v>
      </c>
      <c r="H108" s="38" t="s">
        <v>7</v>
      </c>
      <c r="I108" s="84" t="str">
        <f t="shared" si="2"/>
        <v>삼****</v>
      </c>
      <c r="J108" s="38" t="str">
        <f t="shared" si="3"/>
        <v>비정기후원 한우육회</v>
      </c>
      <c r="K108" s="39" t="s">
        <v>356</v>
      </c>
      <c r="L108" s="37">
        <v>15</v>
      </c>
      <c r="M108" s="38" t="s">
        <v>359</v>
      </c>
      <c r="N108" s="132">
        <v>420000</v>
      </c>
      <c r="O108" s="135"/>
      <c r="P108" s="53" t="s">
        <v>83</v>
      </c>
      <c r="Q108" s="40" t="s">
        <v>385</v>
      </c>
      <c r="R108" s="41"/>
      <c r="S108" s="1"/>
      <c r="T108" s="1"/>
      <c r="U108" s="1"/>
      <c r="V108" s="1"/>
      <c r="W108" s="1"/>
      <c r="X108" s="1"/>
    </row>
    <row r="109" spans="1:24" ht="24.75" customHeight="1">
      <c r="A109" s="36">
        <f>IF(B109="", "", MAX(A$4:A108)+1)</f>
        <v>105</v>
      </c>
      <c r="B109" s="128">
        <v>45868</v>
      </c>
      <c r="C109" s="38" t="s">
        <v>21</v>
      </c>
      <c r="D109" s="38" t="s">
        <v>321</v>
      </c>
      <c r="E109" s="38" t="s">
        <v>24</v>
      </c>
      <c r="F109" s="38" t="s">
        <v>40</v>
      </c>
      <c r="G109" s="38" t="s">
        <v>7</v>
      </c>
      <c r="H109" s="38" t="s">
        <v>7</v>
      </c>
      <c r="I109" s="84" t="str">
        <f t="shared" si="2"/>
        <v>삼****</v>
      </c>
      <c r="J109" s="38" t="str">
        <f t="shared" si="3"/>
        <v>비정기후원 생삼겹살</v>
      </c>
      <c r="K109" s="39" t="s">
        <v>357</v>
      </c>
      <c r="L109" s="37">
        <v>126</v>
      </c>
      <c r="M109" s="38" t="s">
        <v>359</v>
      </c>
      <c r="N109" s="132">
        <v>1890000</v>
      </c>
      <c r="O109" s="135"/>
      <c r="P109" s="53" t="s">
        <v>83</v>
      </c>
      <c r="Q109" s="40" t="s">
        <v>385</v>
      </c>
      <c r="R109" s="41"/>
      <c r="S109" s="1"/>
      <c r="T109" s="1"/>
      <c r="U109" s="1"/>
      <c r="V109" s="1"/>
      <c r="W109" s="1"/>
      <c r="X109" s="1"/>
    </row>
    <row r="110" spans="1:24" ht="24.75" customHeight="1">
      <c r="A110" s="36">
        <f>IF(B110="", "", MAX(A$4:A109)+1)</f>
        <v>106</v>
      </c>
      <c r="B110" s="128">
        <v>45869</v>
      </c>
      <c r="C110" s="38" t="s">
        <v>21</v>
      </c>
      <c r="D110" s="38" t="s">
        <v>321</v>
      </c>
      <c r="E110" s="38" t="s">
        <v>24</v>
      </c>
      <c r="F110" s="38" t="s">
        <v>40</v>
      </c>
      <c r="G110" s="38" t="s">
        <v>7</v>
      </c>
      <c r="H110" s="38" t="s">
        <v>7</v>
      </c>
      <c r="I110" s="84" t="str">
        <f t="shared" si="2"/>
        <v>파**********</v>
      </c>
      <c r="J110" s="38" t="str">
        <f t="shared" si="3"/>
        <v>정기후원 빵</v>
      </c>
      <c r="K110" s="39" t="s">
        <v>60</v>
      </c>
      <c r="L110" s="37">
        <v>8</v>
      </c>
      <c r="M110" s="38" t="s">
        <v>22</v>
      </c>
      <c r="N110" s="132">
        <v>22182</v>
      </c>
      <c r="O110" s="135"/>
      <c r="P110" s="53" t="s">
        <v>84</v>
      </c>
      <c r="Q110" s="40" t="s">
        <v>47</v>
      </c>
      <c r="R110" s="41"/>
      <c r="S110" s="1"/>
      <c r="T110" s="1"/>
      <c r="U110" s="1"/>
      <c r="V110" s="1"/>
      <c r="W110" s="1"/>
      <c r="X110" s="1"/>
    </row>
    <row r="111" spans="1:24" ht="24.75" customHeight="1">
      <c r="A111" s="36">
        <f>IF(B111="", "", MAX(A$4:A110)+1)</f>
        <v>107</v>
      </c>
      <c r="B111" s="128">
        <v>45869</v>
      </c>
      <c r="C111" s="38" t="s">
        <v>21</v>
      </c>
      <c r="D111" s="38" t="s">
        <v>321</v>
      </c>
      <c r="E111" s="38" t="s">
        <v>24</v>
      </c>
      <c r="F111" s="38" t="s">
        <v>40</v>
      </c>
      <c r="G111" s="38" t="s">
        <v>7</v>
      </c>
      <c r="H111" s="38" t="s">
        <v>7</v>
      </c>
      <c r="I111" s="84" t="str">
        <f t="shared" si="2"/>
        <v>박*****</v>
      </c>
      <c r="J111" s="38" t="str">
        <f t="shared" si="3"/>
        <v>정기후원 빵</v>
      </c>
      <c r="K111" s="39" t="s">
        <v>60</v>
      </c>
      <c r="L111" s="37">
        <v>60</v>
      </c>
      <c r="M111" s="38" t="s">
        <v>22</v>
      </c>
      <c r="N111" s="132">
        <v>214553</v>
      </c>
      <c r="O111" s="135"/>
      <c r="P111" s="53" t="s">
        <v>84</v>
      </c>
      <c r="Q111" s="40" t="s">
        <v>48</v>
      </c>
      <c r="R111" s="41"/>
      <c r="S111" s="1"/>
      <c r="T111" s="1"/>
      <c r="U111" s="1"/>
      <c r="V111" s="1"/>
      <c r="W111" s="1"/>
      <c r="X111" s="1"/>
    </row>
    <row r="112" spans="1:24" ht="24.75" customHeight="1">
      <c r="A112" s="36">
        <f>IF(B112="", "", MAX(A$4:A111)+1)</f>
        <v>108</v>
      </c>
      <c r="B112" s="128">
        <v>45869</v>
      </c>
      <c r="C112" s="38" t="s">
        <v>21</v>
      </c>
      <c r="D112" s="38" t="s">
        <v>321</v>
      </c>
      <c r="E112" s="38" t="s">
        <v>24</v>
      </c>
      <c r="F112" s="38" t="s">
        <v>40</v>
      </c>
      <c r="G112" s="38" t="s">
        <v>7</v>
      </c>
      <c r="H112" s="38" t="s">
        <v>7</v>
      </c>
      <c r="I112" s="84" t="str">
        <f t="shared" si="2"/>
        <v>달*******</v>
      </c>
      <c r="J112" s="38" t="str">
        <f t="shared" si="3"/>
        <v>정기후원 빵</v>
      </c>
      <c r="K112" s="39" t="s">
        <v>60</v>
      </c>
      <c r="L112" s="37">
        <v>21</v>
      </c>
      <c r="M112" s="38" t="s">
        <v>22</v>
      </c>
      <c r="N112" s="132">
        <v>118917</v>
      </c>
      <c r="O112" s="135"/>
      <c r="P112" s="53" t="s">
        <v>84</v>
      </c>
      <c r="Q112" s="40" t="s">
        <v>49</v>
      </c>
      <c r="R112" s="41"/>
      <c r="S112" s="1"/>
      <c r="T112" s="1"/>
      <c r="U112" s="1"/>
      <c r="V112" s="1"/>
      <c r="W112" s="1"/>
      <c r="X112" s="1"/>
    </row>
    <row r="113" spans="1:24" ht="24.75" customHeight="1">
      <c r="A113" s="36">
        <f>IF(B113="", "", MAX(A$4:A112)+1)</f>
        <v>109</v>
      </c>
      <c r="B113" s="128">
        <v>45869</v>
      </c>
      <c r="C113" s="38" t="s">
        <v>21</v>
      </c>
      <c r="D113" s="38" t="s">
        <v>321</v>
      </c>
      <c r="E113" s="38" t="s">
        <v>24</v>
      </c>
      <c r="F113" s="38" t="s">
        <v>40</v>
      </c>
      <c r="G113" s="38" t="s">
        <v>7</v>
      </c>
      <c r="H113" s="38" t="s">
        <v>7</v>
      </c>
      <c r="I113" s="84" t="str">
        <f t="shared" si="2"/>
        <v>감*********</v>
      </c>
      <c r="J113" s="38" t="str">
        <f t="shared" si="3"/>
        <v>정기후원 빵</v>
      </c>
      <c r="K113" s="39" t="s">
        <v>60</v>
      </c>
      <c r="L113" s="37">
        <v>5</v>
      </c>
      <c r="M113" s="38" t="s">
        <v>22</v>
      </c>
      <c r="N113" s="132">
        <v>25000</v>
      </c>
      <c r="O113" s="135"/>
      <c r="P113" s="53" t="s">
        <v>84</v>
      </c>
      <c r="Q113" s="40" t="s">
        <v>51</v>
      </c>
      <c r="R113" s="41"/>
      <c r="S113" s="1"/>
      <c r="T113" s="1"/>
      <c r="U113" s="1"/>
      <c r="V113" s="1"/>
      <c r="W113" s="1"/>
      <c r="X113" s="1"/>
    </row>
    <row r="114" spans="1:24" ht="24.75" customHeight="1" thickBot="1">
      <c r="A114" s="133" t="str">
        <f>IF(B114="", "", MAX(A$4:A113)+1)</f>
        <v/>
      </c>
      <c r="B114" s="130"/>
      <c r="C114" s="124" t="s">
        <v>41</v>
      </c>
      <c r="D114" s="136"/>
      <c r="E114" s="136"/>
      <c r="F114" s="136"/>
      <c r="G114" s="136"/>
      <c r="H114" s="136"/>
      <c r="I114" s="136"/>
      <c r="J114" s="136"/>
      <c r="K114" s="136"/>
      <c r="L114" s="136"/>
      <c r="M114" s="137"/>
      <c r="N114" s="134">
        <f>SUM(N5:N113)</f>
        <v>60862775</v>
      </c>
      <c r="O114" s="138"/>
      <c r="P114" s="43"/>
      <c r="Q114" s="44"/>
      <c r="R114" s="45"/>
    </row>
  </sheetData>
  <autoFilter ref="P1:Q114" xr:uid="{00000000-0009-0000-0000-000002000000}"/>
  <mergeCells count="18">
    <mergeCell ref="C114:M114"/>
    <mergeCell ref="N3:N4"/>
    <mergeCell ref="F3:F4"/>
    <mergeCell ref="G3:G4"/>
    <mergeCell ref="H3:H4"/>
    <mergeCell ref="I3:I4"/>
    <mergeCell ref="J3:J4"/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</mergeCells>
  <phoneticPr fontId="19" type="noConversion"/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90"/>
  <sheetViews>
    <sheetView zoomScaleNormal="100" workbookViewId="0">
      <selection activeCell="C3" sqref="C3"/>
    </sheetView>
  </sheetViews>
  <sheetFormatPr defaultColWidth="12.5703125" defaultRowHeight="15.75" customHeight="1"/>
  <cols>
    <col min="1" max="1" width="4.7109375" customWidth="1"/>
    <col min="2" max="2" width="16.28515625" customWidth="1"/>
    <col min="3" max="3" width="43.28515625" customWidth="1"/>
    <col min="4" max="4" width="23.42578125" customWidth="1"/>
    <col min="5" max="5" width="10.42578125" customWidth="1"/>
    <col min="6" max="6" width="6.42578125" customWidth="1"/>
    <col min="7" max="7" width="7.7109375" customWidth="1"/>
    <col min="8" max="8" width="16.140625" customWidth="1"/>
    <col min="9" max="9" width="8.42578125" customWidth="1"/>
    <col min="10" max="11" width="12.5703125" hidden="1" customWidth="1"/>
    <col min="12" max="12" width="0" hidden="1" customWidth="1"/>
  </cols>
  <sheetData>
    <row r="1" spans="1:25" ht="30" customHeight="1">
      <c r="A1" s="90" t="s">
        <v>85</v>
      </c>
      <c r="B1" s="99"/>
      <c r="C1" s="99"/>
      <c r="D1" s="99"/>
      <c r="E1" s="99"/>
      <c r="F1" s="99"/>
      <c r="G1" s="99"/>
      <c r="H1" s="99"/>
      <c r="I1" s="99"/>
      <c r="J1" s="1"/>
      <c r="K1" s="1"/>
    </row>
    <row r="2" spans="1:25" ht="30" customHeight="1" thickBot="1">
      <c r="A2" s="92" t="s">
        <v>25</v>
      </c>
      <c r="B2" s="93"/>
      <c r="C2" s="93"/>
      <c r="D2" s="93"/>
      <c r="E2" s="93"/>
      <c r="F2" s="93"/>
      <c r="G2" s="93"/>
      <c r="H2" s="93"/>
      <c r="I2" s="93"/>
      <c r="J2" s="2"/>
      <c r="K2" s="2"/>
    </row>
    <row r="3" spans="1:25" ht="29.25" customHeight="1" thickBot="1">
      <c r="A3" s="54" t="s">
        <v>1</v>
      </c>
      <c r="B3" s="55" t="s">
        <v>11</v>
      </c>
      <c r="C3" s="55" t="s">
        <v>12</v>
      </c>
      <c r="D3" s="55" t="s">
        <v>26</v>
      </c>
      <c r="E3" s="56" t="s">
        <v>42</v>
      </c>
      <c r="F3" s="55" t="s">
        <v>19</v>
      </c>
      <c r="G3" s="55" t="s">
        <v>20</v>
      </c>
      <c r="H3" s="56" t="s">
        <v>43</v>
      </c>
      <c r="I3" s="57" t="s">
        <v>6</v>
      </c>
      <c r="J3" s="19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customHeight="1" thickTop="1">
      <c r="A4" s="36">
        <f>IF(B4="", "", MAX(A$3:A3)+1)</f>
        <v>1</v>
      </c>
      <c r="B4" s="139">
        <v>45839</v>
      </c>
      <c r="C4" s="38" t="str">
        <f>IF(LEFT(J4,1)="(",
    LEFT(J4, FIND(")", J4)) &amp; REPT("*", LEN(J4) - FIND(")", J4)) &amp; " 후원 " &amp; K4,
    LEFT(J4,1) &amp; REPT("*", LEN(J4)-1) &amp; " 후원 " &amp; K4
)</f>
        <v>코***** 후원 열무김치</v>
      </c>
      <c r="D4" s="38" t="str">
        <f>IF(LEFT(L4,1)="(",
    IF(ISNUMBER(SEARCH("외", L4)),
        LEFT(L4, FIND(")", L4)) &amp; REPT("*", FIND(" 외", L4)-FIND(")", L4)-1) &amp; MID(L4, FIND(" 외", L4), LEN(L4)),
        LEFT(L4, FIND(")", L4)) &amp; REPT("*", LEN(L4)-FIND(")", L4))
    ),
    IF(ISNUMBER(SEARCH("외", L4)),
        LEFT(L4,1) &amp; REPT("*", FIND(" 외", L4)-2) &amp; MID(L4, FIND(" 외", L4), LEN(L4)),
        LEFT(L4,1) &amp; REPT("*", LEN(L4)-1)
    )
)</f>
        <v>조*****</v>
      </c>
      <c r="E4" s="38" t="s">
        <v>7</v>
      </c>
      <c r="F4" s="38">
        <v>60</v>
      </c>
      <c r="G4" s="38" t="s">
        <v>22</v>
      </c>
      <c r="H4" s="47">
        <v>420000</v>
      </c>
      <c r="I4" s="58"/>
      <c r="J4" s="21" t="s">
        <v>361</v>
      </c>
      <c r="K4" s="22" t="s">
        <v>75</v>
      </c>
      <c r="L4" s="20" t="s">
        <v>386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4.75" customHeight="1">
      <c r="A5" s="36">
        <f>IF(B5="", "", MAX(A$3:A4)+1)</f>
        <v>2</v>
      </c>
      <c r="B5" s="139">
        <v>45839</v>
      </c>
      <c r="C5" s="38" t="str">
        <f t="shared" ref="C5:C68" si="0">IF(LEFT(J5,1)="(",
    LEFT(J5, FIND(")", J5)) &amp; REPT("*", LEN(J5) - FIND(")", J5)) &amp; " 후원 " &amp; K5,
    LEFT(J5,1) &amp; REPT("*", LEN(J5)-1) &amp; " 후원 " &amp; K5
)</f>
        <v xml:space="preserve">쌍******** 후원 </v>
      </c>
      <c r="D5" s="38" t="str">
        <f t="shared" ref="D5:D68" si="1">IF(LEFT(L5,1)="(",
    IF(ISNUMBER(SEARCH("외", L5)),
        LEFT(L5, FIND(")", L5)) &amp; REPT("*", FIND(" 외", L5)-FIND(")", L5)-1) &amp; MID(L5, FIND(" 외", L5), LEN(L5)),
        LEFT(L5, FIND(")", L5)) &amp; REPT("*", LEN(L5)-FIND(")", L5))
    ),
    IF(ISNUMBER(SEARCH("외", L5)),
        LEFT(L5,1) &amp; REPT("*", FIND(" 외", L5)-2) &amp; MID(L5, FIND(" 외", L5), LEN(L5)),
        LEFT(L5,1) &amp; REPT("*", LEN(L5)-1)
    )
)</f>
        <v>고** 외 14명</v>
      </c>
      <c r="E5" s="38" t="s">
        <v>7</v>
      </c>
      <c r="F5" s="38">
        <v>20</v>
      </c>
      <c r="G5" s="38" t="s">
        <v>358</v>
      </c>
      <c r="H5" s="47">
        <v>202500</v>
      </c>
      <c r="I5" s="58"/>
      <c r="J5" s="23" t="s">
        <v>58</v>
      </c>
      <c r="K5" s="24"/>
      <c r="L5" s="20" t="s">
        <v>387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24.75" customHeight="1">
      <c r="A6" s="36">
        <f>IF(B6="", "", MAX(A$3:A5)+1)</f>
        <v>3</v>
      </c>
      <c r="B6" s="139">
        <v>45839</v>
      </c>
      <c r="C6" s="38" t="str">
        <f t="shared" si="0"/>
        <v xml:space="preserve">달******* 후원 </v>
      </c>
      <c r="D6" s="38" t="str">
        <f t="shared" si="1"/>
        <v>조** 외 27명</v>
      </c>
      <c r="E6" s="38" t="s">
        <v>7</v>
      </c>
      <c r="F6" s="38">
        <v>82</v>
      </c>
      <c r="G6" s="38" t="s">
        <v>22</v>
      </c>
      <c r="H6" s="47">
        <v>427105</v>
      </c>
      <c r="I6" s="58"/>
      <c r="J6" s="23" t="s">
        <v>49</v>
      </c>
      <c r="K6" s="24"/>
      <c r="L6" s="20" t="s">
        <v>388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4.75" customHeight="1">
      <c r="A7" s="36">
        <f>IF(B7="", "", MAX(A$3:A6)+1)</f>
        <v>4</v>
      </c>
      <c r="B7" s="139">
        <v>45840</v>
      </c>
      <c r="C7" s="38" t="str">
        <f t="shared" si="0"/>
        <v xml:space="preserve">달******* 후원 </v>
      </c>
      <c r="D7" s="38" t="str">
        <f t="shared" si="1"/>
        <v>장** 외 35명</v>
      </c>
      <c r="E7" s="38" t="s">
        <v>7</v>
      </c>
      <c r="F7" s="38">
        <v>70</v>
      </c>
      <c r="G7" s="38" t="s">
        <v>22</v>
      </c>
      <c r="H7" s="47">
        <v>373287</v>
      </c>
      <c r="I7" s="58"/>
      <c r="J7" s="23" t="s">
        <v>49</v>
      </c>
      <c r="K7" s="24"/>
      <c r="L7" s="20" t="s">
        <v>389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4.75" customHeight="1">
      <c r="A8" s="36">
        <f>IF(B8="", "", MAX(A$3:A7)+1)</f>
        <v>5</v>
      </c>
      <c r="B8" s="139">
        <v>45840</v>
      </c>
      <c r="C8" s="38" t="str">
        <f t="shared" si="0"/>
        <v xml:space="preserve">감********* 후원 </v>
      </c>
      <c r="D8" s="38" t="str">
        <f t="shared" si="1"/>
        <v>김** 외 28명</v>
      </c>
      <c r="E8" s="38" t="s">
        <v>7</v>
      </c>
      <c r="F8" s="38">
        <v>61</v>
      </c>
      <c r="G8" s="38" t="s">
        <v>22</v>
      </c>
      <c r="H8" s="47">
        <v>293273</v>
      </c>
      <c r="I8" s="58"/>
      <c r="J8" s="23" t="s">
        <v>51</v>
      </c>
      <c r="K8" s="24"/>
      <c r="L8" s="20" t="s">
        <v>390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4.75" customHeight="1">
      <c r="A9" s="36">
        <f>IF(B9="", "", MAX(A$3:A8)+1)</f>
        <v>6</v>
      </c>
      <c r="B9" s="139">
        <v>45840</v>
      </c>
      <c r="C9" s="38" t="str">
        <f t="shared" si="0"/>
        <v xml:space="preserve">꽃**** 후원 </v>
      </c>
      <c r="D9" s="38" t="str">
        <f t="shared" si="1"/>
        <v>고** 외 14명</v>
      </c>
      <c r="E9" s="38" t="s">
        <v>7</v>
      </c>
      <c r="F9" s="38">
        <v>50</v>
      </c>
      <c r="G9" s="38" t="s">
        <v>22</v>
      </c>
      <c r="H9" s="47">
        <v>100000</v>
      </c>
      <c r="I9" s="58"/>
      <c r="J9" s="23" t="s">
        <v>363</v>
      </c>
      <c r="K9" s="24"/>
      <c r="L9" s="20" t="s">
        <v>387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4.75" customHeight="1">
      <c r="A10" s="36">
        <f>IF(B10="", "", MAX(A$3:A9)+1)</f>
        <v>7</v>
      </c>
      <c r="B10" s="139">
        <v>45840</v>
      </c>
      <c r="C10" s="38" t="str">
        <f t="shared" si="0"/>
        <v xml:space="preserve">사*** 후원 </v>
      </c>
      <c r="D10" s="38" t="str">
        <f t="shared" si="1"/>
        <v>김**</v>
      </c>
      <c r="E10" s="38" t="s">
        <v>7</v>
      </c>
      <c r="F10" s="38">
        <v>1</v>
      </c>
      <c r="G10" s="38" t="s">
        <v>22</v>
      </c>
      <c r="H10" s="47">
        <v>19546</v>
      </c>
      <c r="I10" s="58"/>
      <c r="J10" s="23" t="s">
        <v>71</v>
      </c>
      <c r="K10" s="24"/>
      <c r="L10" s="20" t="s">
        <v>391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4.75" customHeight="1">
      <c r="A11" s="36">
        <f>IF(B11="", "", MAX(A$3:A10)+1)</f>
        <v>8</v>
      </c>
      <c r="B11" s="139">
        <v>45841</v>
      </c>
      <c r="C11" s="38" t="str">
        <f t="shared" si="0"/>
        <v xml:space="preserve">파********** 후원 </v>
      </c>
      <c r="D11" s="38" t="str">
        <f t="shared" si="1"/>
        <v>이** 외 9명</v>
      </c>
      <c r="E11" s="38" t="s">
        <v>7</v>
      </c>
      <c r="F11" s="38">
        <v>20</v>
      </c>
      <c r="G11" s="38" t="s">
        <v>22</v>
      </c>
      <c r="H11" s="47">
        <v>187153</v>
      </c>
      <c r="I11" s="58"/>
      <c r="J11" s="23" t="s">
        <v>47</v>
      </c>
      <c r="K11" s="24"/>
      <c r="L11" s="20" t="s">
        <v>392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4.75" customHeight="1">
      <c r="A12" s="36">
        <f>IF(B12="", "", MAX(A$3:A11)+1)</f>
        <v>9</v>
      </c>
      <c r="B12" s="139">
        <v>45841</v>
      </c>
      <c r="C12" s="38" t="str">
        <f t="shared" si="0"/>
        <v xml:space="preserve">달******* 후원 </v>
      </c>
      <c r="D12" s="38" t="str">
        <f t="shared" si="1"/>
        <v>김** 외 23명</v>
      </c>
      <c r="E12" s="38" t="s">
        <v>7</v>
      </c>
      <c r="F12" s="38">
        <v>42</v>
      </c>
      <c r="G12" s="38" t="s">
        <v>22</v>
      </c>
      <c r="H12" s="47">
        <v>233190</v>
      </c>
      <c r="I12" s="58"/>
      <c r="J12" s="23" t="s">
        <v>49</v>
      </c>
      <c r="K12" s="24"/>
      <c r="L12" s="20" t="s">
        <v>393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4.75" customHeight="1">
      <c r="A13" s="36">
        <f>IF(B13="", "", MAX(A$3:A12)+1)</f>
        <v>10</v>
      </c>
      <c r="B13" s="139">
        <v>45841</v>
      </c>
      <c r="C13" s="38" t="str">
        <f t="shared" si="0"/>
        <v xml:space="preserve">박***** 후원 </v>
      </c>
      <c r="D13" s="38" t="str">
        <f t="shared" si="1"/>
        <v>이** 외 13명</v>
      </c>
      <c r="E13" s="38" t="s">
        <v>7</v>
      </c>
      <c r="F13" s="38">
        <v>37</v>
      </c>
      <c r="G13" s="38" t="s">
        <v>22</v>
      </c>
      <c r="H13" s="47">
        <v>151826</v>
      </c>
      <c r="I13" s="58"/>
      <c r="J13" s="23" t="s">
        <v>48</v>
      </c>
      <c r="K13" s="24"/>
      <c r="L13" s="20" t="s">
        <v>394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4.75" customHeight="1">
      <c r="A14" s="36">
        <f>IF(B14="", "", MAX(A$3:A13)+1)</f>
        <v>11</v>
      </c>
      <c r="B14" s="139">
        <v>45842</v>
      </c>
      <c r="C14" s="38" t="str">
        <f t="shared" si="0"/>
        <v xml:space="preserve">감********* 후원 </v>
      </c>
      <c r="D14" s="38" t="str">
        <f t="shared" si="1"/>
        <v>김** 외 6명</v>
      </c>
      <c r="E14" s="38" t="s">
        <v>7</v>
      </c>
      <c r="F14" s="38">
        <v>14</v>
      </c>
      <c r="G14" s="38" t="s">
        <v>22</v>
      </c>
      <c r="H14" s="47">
        <v>65545</v>
      </c>
      <c r="I14" s="58"/>
      <c r="J14" s="23" t="s">
        <v>51</v>
      </c>
      <c r="K14" s="24"/>
      <c r="L14" s="20" t="s">
        <v>395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4.75" customHeight="1">
      <c r="A15" s="36">
        <f>IF(B15="", "", MAX(A$3:A14)+1)</f>
        <v>12</v>
      </c>
      <c r="B15" s="139">
        <v>45842</v>
      </c>
      <c r="C15" s="38" t="str">
        <f t="shared" si="0"/>
        <v xml:space="preserve">달******* 후원 </v>
      </c>
      <c r="D15" s="38" t="str">
        <f t="shared" si="1"/>
        <v>원** 외 18명</v>
      </c>
      <c r="E15" s="38" t="s">
        <v>7</v>
      </c>
      <c r="F15" s="38">
        <v>37</v>
      </c>
      <c r="G15" s="38" t="s">
        <v>22</v>
      </c>
      <c r="H15" s="47">
        <v>211649</v>
      </c>
      <c r="I15" s="58"/>
      <c r="J15" s="23" t="s">
        <v>49</v>
      </c>
      <c r="K15" s="24"/>
      <c r="L15" s="20" t="s">
        <v>396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24.75" customHeight="1">
      <c r="A16" s="36">
        <f>IF(B16="", "", MAX(A$3:A15)+1)</f>
        <v>13</v>
      </c>
      <c r="B16" s="139">
        <v>45845</v>
      </c>
      <c r="C16" s="38" t="str">
        <f t="shared" si="0"/>
        <v xml:space="preserve">달******* 후원 </v>
      </c>
      <c r="D16" s="38" t="str">
        <f t="shared" si="1"/>
        <v>김** 외 12명</v>
      </c>
      <c r="E16" s="38" t="s">
        <v>7</v>
      </c>
      <c r="F16" s="38">
        <v>23</v>
      </c>
      <c r="G16" s="38" t="s">
        <v>22</v>
      </c>
      <c r="H16" s="47">
        <v>132280</v>
      </c>
      <c r="I16" s="58"/>
      <c r="J16" s="23" t="s">
        <v>49</v>
      </c>
      <c r="K16" s="24"/>
      <c r="L16" s="20" t="s">
        <v>397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24.75" customHeight="1">
      <c r="A17" s="36">
        <f>IF(B17="", "", MAX(A$3:A16)+1)</f>
        <v>14</v>
      </c>
      <c r="B17" s="139">
        <v>45845</v>
      </c>
      <c r="C17" s="38" t="str">
        <f t="shared" si="0"/>
        <v xml:space="preserve">감********* 후원 </v>
      </c>
      <c r="D17" s="38" t="str">
        <f t="shared" si="1"/>
        <v>조** 외 19명</v>
      </c>
      <c r="E17" s="38" t="s">
        <v>7</v>
      </c>
      <c r="F17" s="38">
        <v>54</v>
      </c>
      <c r="G17" s="38" t="s">
        <v>22</v>
      </c>
      <c r="H17" s="47">
        <v>262000</v>
      </c>
      <c r="I17" s="58"/>
      <c r="J17" s="23" t="s">
        <v>51</v>
      </c>
      <c r="K17" s="24"/>
      <c r="L17" s="20" t="s">
        <v>398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24.75" customHeight="1">
      <c r="A18" s="36">
        <f>IF(B18="", "", MAX(A$3:A17)+1)</f>
        <v>15</v>
      </c>
      <c r="B18" s="139">
        <v>45845</v>
      </c>
      <c r="C18" s="38" t="str">
        <f t="shared" si="0"/>
        <v xml:space="preserve">제**** 후원 </v>
      </c>
      <c r="D18" s="38" t="str">
        <f t="shared" si="1"/>
        <v>공****</v>
      </c>
      <c r="E18" s="38" t="s">
        <v>7</v>
      </c>
      <c r="F18" s="38">
        <v>150</v>
      </c>
      <c r="G18" s="38" t="s">
        <v>22</v>
      </c>
      <c r="H18" s="47">
        <v>150000</v>
      </c>
      <c r="I18" s="58"/>
      <c r="J18" s="23" t="s">
        <v>52</v>
      </c>
      <c r="K18" s="24"/>
      <c r="L18" s="20" t="s">
        <v>399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24.75" customHeight="1">
      <c r="A19" s="36">
        <f>IF(B19="", "", MAX(A$3:A18)+1)</f>
        <v>16</v>
      </c>
      <c r="B19" s="139">
        <v>45846</v>
      </c>
      <c r="C19" s="38" t="str">
        <f t="shared" si="0"/>
        <v xml:space="preserve">쌍******** 후원 </v>
      </c>
      <c r="D19" s="38" t="str">
        <f t="shared" si="1"/>
        <v>고** 외 14명</v>
      </c>
      <c r="E19" s="38" t="s">
        <v>7</v>
      </c>
      <c r="F19" s="38">
        <v>20</v>
      </c>
      <c r="G19" s="38" t="s">
        <v>22</v>
      </c>
      <c r="H19" s="47">
        <v>925800</v>
      </c>
      <c r="I19" s="58"/>
      <c r="J19" s="23" t="s">
        <v>58</v>
      </c>
      <c r="K19" s="24"/>
      <c r="L19" s="20" t="s">
        <v>387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24.75" customHeight="1">
      <c r="A20" s="36">
        <f>IF(B20="", "", MAX(A$3:A19)+1)</f>
        <v>17</v>
      </c>
      <c r="B20" s="139">
        <v>45846</v>
      </c>
      <c r="C20" s="38" t="str">
        <f t="shared" si="0"/>
        <v xml:space="preserve">달******* 후원 </v>
      </c>
      <c r="D20" s="38" t="str">
        <f t="shared" si="1"/>
        <v>원** 외 3명</v>
      </c>
      <c r="E20" s="38" t="s">
        <v>7</v>
      </c>
      <c r="F20" s="38">
        <v>10</v>
      </c>
      <c r="G20" s="38" t="s">
        <v>22</v>
      </c>
      <c r="H20" s="47">
        <v>52731</v>
      </c>
      <c r="I20" s="58"/>
      <c r="J20" s="23" t="s">
        <v>49</v>
      </c>
      <c r="K20" s="24"/>
      <c r="L20" s="20" t="s">
        <v>400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24.75" customHeight="1">
      <c r="A21" s="36">
        <f>IF(B21="", "", MAX(A$3:A20)+1)</f>
        <v>18</v>
      </c>
      <c r="B21" s="139">
        <v>45846</v>
      </c>
      <c r="C21" s="38" t="str">
        <f t="shared" si="0"/>
        <v xml:space="preserve">파********** 후원 </v>
      </c>
      <c r="D21" s="38" t="str">
        <f t="shared" si="1"/>
        <v>문**</v>
      </c>
      <c r="E21" s="38" t="s">
        <v>7</v>
      </c>
      <c r="F21" s="38">
        <v>2</v>
      </c>
      <c r="G21" s="38" t="s">
        <v>22</v>
      </c>
      <c r="H21" s="47">
        <v>5536</v>
      </c>
      <c r="I21" s="58"/>
      <c r="J21" s="23" t="s">
        <v>47</v>
      </c>
      <c r="K21" s="24"/>
      <c r="L21" s="20" t="s">
        <v>401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24.75" customHeight="1">
      <c r="A22" s="36">
        <f>IF(B22="", "", MAX(A$3:A21)+1)</f>
        <v>19</v>
      </c>
      <c r="B22" s="139">
        <v>45847</v>
      </c>
      <c r="C22" s="38" t="str">
        <f t="shared" si="0"/>
        <v xml:space="preserve">달******* 후원 </v>
      </c>
      <c r="D22" s="38" t="str">
        <f t="shared" si="1"/>
        <v>송** 외 23명</v>
      </c>
      <c r="E22" s="38" t="s">
        <v>7</v>
      </c>
      <c r="F22" s="38">
        <v>59</v>
      </c>
      <c r="G22" s="38" t="s">
        <v>22</v>
      </c>
      <c r="H22" s="47">
        <v>319831</v>
      </c>
      <c r="I22" s="58"/>
      <c r="J22" s="23" t="s">
        <v>49</v>
      </c>
      <c r="K22" s="24"/>
      <c r="L22" s="20" t="s">
        <v>402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24.75" customHeight="1">
      <c r="A23" s="36">
        <f>IF(B23="", "", MAX(A$3:A22)+1)</f>
        <v>20</v>
      </c>
      <c r="B23" s="139">
        <v>45847</v>
      </c>
      <c r="C23" s="38" t="str">
        <f t="shared" si="0"/>
        <v xml:space="preserve">맛****** 후원 </v>
      </c>
      <c r="D23" s="38" t="str">
        <f t="shared" si="1"/>
        <v>이** 외 5명</v>
      </c>
      <c r="E23" s="38" t="s">
        <v>7</v>
      </c>
      <c r="F23" s="38">
        <v>6</v>
      </c>
      <c r="G23" s="38" t="s">
        <v>22</v>
      </c>
      <c r="H23" s="47">
        <v>150000</v>
      </c>
      <c r="I23" s="58"/>
      <c r="J23" s="23" t="s">
        <v>56</v>
      </c>
      <c r="K23" s="24"/>
      <c r="L23" s="20" t="s">
        <v>403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24.75" customHeight="1">
      <c r="A24" s="36">
        <f>IF(B24="", "", MAX(A$3:A23)+1)</f>
        <v>21</v>
      </c>
      <c r="B24" s="139">
        <v>45847</v>
      </c>
      <c r="C24" s="38" t="str">
        <f t="shared" si="0"/>
        <v xml:space="preserve">육****** 후원 </v>
      </c>
      <c r="D24" s="38" t="str">
        <f t="shared" si="1"/>
        <v>강** 외 6명</v>
      </c>
      <c r="E24" s="38" t="s">
        <v>7</v>
      </c>
      <c r="F24" s="38">
        <v>10</v>
      </c>
      <c r="G24" s="38" t="s">
        <v>22</v>
      </c>
      <c r="H24" s="47">
        <v>100000</v>
      </c>
      <c r="I24" s="58"/>
      <c r="J24" s="23" t="s">
        <v>55</v>
      </c>
      <c r="K24" s="24"/>
      <c r="L24" s="20" t="s">
        <v>404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24.75" customHeight="1">
      <c r="A25" s="36">
        <f>IF(B25="", "", MAX(A$3:A24)+1)</f>
        <v>22</v>
      </c>
      <c r="B25" s="139">
        <v>45847</v>
      </c>
      <c r="C25" s="38" t="str">
        <f t="shared" si="0"/>
        <v xml:space="preserve">감********* 후원 </v>
      </c>
      <c r="D25" s="38" t="str">
        <f t="shared" si="1"/>
        <v>박** 외 16명</v>
      </c>
      <c r="E25" s="38" t="s">
        <v>7</v>
      </c>
      <c r="F25" s="38">
        <v>38</v>
      </c>
      <c r="G25" s="38" t="s">
        <v>22</v>
      </c>
      <c r="H25" s="47">
        <v>173909</v>
      </c>
      <c r="I25" s="58"/>
      <c r="J25" s="23" t="s">
        <v>51</v>
      </c>
      <c r="K25" s="24"/>
      <c r="L25" s="20" t="s">
        <v>405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24.75" customHeight="1">
      <c r="A26" s="36">
        <f>IF(B26="", "", MAX(A$3:A25)+1)</f>
        <v>23</v>
      </c>
      <c r="B26" s="139">
        <v>45847</v>
      </c>
      <c r="C26" s="38" t="str">
        <f t="shared" si="0"/>
        <v xml:space="preserve">더*** 후원 </v>
      </c>
      <c r="D26" s="38" t="str">
        <f t="shared" si="1"/>
        <v>강** 외 19명</v>
      </c>
      <c r="E26" s="38" t="s">
        <v>7</v>
      </c>
      <c r="F26" s="38">
        <v>40</v>
      </c>
      <c r="G26" s="38" t="s">
        <v>22</v>
      </c>
      <c r="H26" s="47">
        <v>239542</v>
      </c>
      <c r="I26" s="58"/>
      <c r="J26" s="23" t="s">
        <v>54</v>
      </c>
      <c r="K26" s="24"/>
      <c r="L26" s="20" t="s">
        <v>406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24.75" customHeight="1">
      <c r="A27" s="36">
        <f>IF(B27="", "", MAX(A$3:A26)+1)</f>
        <v>24</v>
      </c>
      <c r="B27" s="139">
        <v>45847</v>
      </c>
      <c r="C27" s="38" t="str">
        <f t="shared" si="0"/>
        <v xml:space="preserve">크************* 후원 </v>
      </c>
      <c r="D27" s="38" t="str">
        <f t="shared" si="1"/>
        <v>김**</v>
      </c>
      <c r="E27" s="38" t="s">
        <v>7</v>
      </c>
      <c r="F27" s="38">
        <v>8</v>
      </c>
      <c r="G27" s="38" t="s">
        <v>22</v>
      </c>
      <c r="H27" s="47">
        <v>84290</v>
      </c>
      <c r="I27" s="58"/>
      <c r="J27" s="23" t="s">
        <v>73</v>
      </c>
      <c r="K27" s="24"/>
      <c r="L27" s="20" t="s">
        <v>407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24.75" customHeight="1">
      <c r="A28" s="36">
        <f>IF(B28="", "", MAX(A$3:A27)+1)</f>
        <v>25</v>
      </c>
      <c r="B28" s="139">
        <v>45847</v>
      </c>
      <c r="C28" s="38" t="str">
        <f t="shared" si="0"/>
        <v xml:space="preserve">사*** 후원 </v>
      </c>
      <c r="D28" s="38" t="str">
        <f t="shared" si="1"/>
        <v>권**</v>
      </c>
      <c r="E28" s="38" t="s">
        <v>7</v>
      </c>
      <c r="F28" s="38">
        <v>1</v>
      </c>
      <c r="G28" s="38" t="s">
        <v>22</v>
      </c>
      <c r="H28" s="47">
        <v>19546</v>
      </c>
      <c r="I28" s="58"/>
      <c r="J28" s="23" t="s">
        <v>71</v>
      </c>
      <c r="K28" s="24"/>
      <c r="L28" s="20" t="s">
        <v>408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4.75" customHeight="1">
      <c r="A29" s="36">
        <f>IF(B29="", "", MAX(A$3:A28)+1)</f>
        <v>26</v>
      </c>
      <c r="B29" s="139">
        <v>45848</v>
      </c>
      <c r="C29" s="38" t="str">
        <f t="shared" si="0"/>
        <v xml:space="preserve">달******* 후원 </v>
      </c>
      <c r="D29" s="38" t="str">
        <f t="shared" si="1"/>
        <v>최** 외 29명</v>
      </c>
      <c r="E29" s="38" t="s">
        <v>7</v>
      </c>
      <c r="F29" s="38">
        <v>60</v>
      </c>
      <c r="G29" s="38" t="s">
        <v>22</v>
      </c>
      <c r="H29" s="47">
        <v>329557</v>
      </c>
      <c r="I29" s="58"/>
      <c r="J29" s="23" t="s">
        <v>49</v>
      </c>
      <c r="K29" s="24"/>
      <c r="L29" s="20" t="s">
        <v>409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24.75" customHeight="1">
      <c r="A30" s="36">
        <f>IF(B30="", "", MAX(A$3:A29)+1)</f>
        <v>27</v>
      </c>
      <c r="B30" s="139">
        <v>45848</v>
      </c>
      <c r="C30" s="38" t="str">
        <f t="shared" si="0"/>
        <v xml:space="preserve">파********** 후원 </v>
      </c>
      <c r="D30" s="38" t="str">
        <f t="shared" si="1"/>
        <v>노** 외 7명</v>
      </c>
      <c r="E30" s="38" t="s">
        <v>7</v>
      </c>
      <c r="F30" s="38">
        <v>15</v>
      </c>
      <c r="G30" s="38" t="s">
        <v>22</v>
      </c>
      <c r="H30" s="47">
        <v>59727</v>
      </c>
      <c r="I30" s="58"/>
      <c r="J30" s="23" t="s">
        <v>47</v>
      </c>
      <c r="K30" s="24"/>
      <c r="L30" s="20" t="s">
        <v>410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24.75" customHeight="1">
      <c r="A31" s="36">
        <f>IF(B31="", "", MAX(A$3:A30)+1)</f>
        <v>28</v>
      </c>
      <c r="B31" s="139">
        <v>45848</v>
      </c>
      <c r="C31" s="38" t="str">
        <f t="shared" si="0"/>
        <v xml:space="preserve">박***** 후원 </v>
      </c>
      <c r="D31" s="38" t="str">
        <f t="shared" si="1"/>
        <v>이** 외 20명</v>
      </c>
      <c r="E31" s="38" t="s">
        <v>7</v>
      </c>
      <c r="F31" s="38">
        <v>53</v>
      </c>
      <c r="G31" s="38" t="s">
        <v>22</v>
      </c>
      <c r="H31" s="47">
        <v>221824</v>
      </c>
      <c r="I31" s="58"/>
      <c r="J31" s="23" t="s">
        <v>48</v>
      </c>
      <c r="K31" s="24"/>
      <c r="L31" s="20" t="s">
        <v>411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24.75" customHeight="1">
      <c r="A32" s="36">
        <f>IF(B32="", "", MAX(A$3:A31)+1)</f>
        <v>29</v>
      </c>
      <c r="B32" s="139">
        <v>45848</v>
      </c>
      <c r="C32" s="38" t="str">
        <f t="shared" si="0"/>
        <v xml:space="preserve">달******* 후원 </v>
      </c>
      <c r="D32" s="38" t="str">
        <f t="shared" si="1"/>
        <v>조** 외 22명</v>
      </c>
      <c r="E32" s="38" t="s">
        <v>7</v>
      </c>
      <c r="F32" s="38">
        <v>45</v>
      </c>
      <c r="G32" s="38" t="s">
        <v>22</v>
      </c>
      <c r="H32" s="47">
        <v>273470</v>
      </c>
      <c r="I32" s="58"/>
      <c r="J32" s="23" t="s">
        <v>49</v>
      </c>
      <c r="K32" s="24"/>
      <c r="L32" s="20" t="s">
        <v>412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24.75" customHeight="1">
      <c r="A33" s="36">
        <f>IF(B33="", "", MAX(A$3:A32)+1)</f>
        <v>30</v>
      </c>
      <c r="B33" s="139">
        <v>45849</v>
      </c>
      <c r="C33" s="38" t="str">
        <f t="shared" si="0"/>
        <v xml:space="preserve">G********** 후원 </v>
      </c>
      <c r="D33" s="38" t="str">
        <f t="shared" si="1"/>
        <v>공****</v>
      </c>
      <c r="E33" s="38" t="s">
        <v>7</v>
      </c>
      <c r="F33" s="38">
        <v>20</v>
      </c>
      <c r="G33" s="38" t="s">
        <v>22</v>
      </c>
      <c r="H33" s="47">
        <v>334545</v>
      </c>
      <c r="I33" s="58"/>
      <c r="J33" s="23" t="s">
        <v>72</v>
      </c>
      <c r="K33" s="24"/>
      <c r="L33" s="20" t="s">
        <v>399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24.75" customHeight="1">
      <c r="A34" s="36">
        <f>IF(B34="", "", MAX(A$3:A33)+1)</f>
        <v>31</v>
      </c>
      <c r="B34" s="139">
        <v>45849</v>
      </c>
      <c r="C34" s="38" t="str">
        <f t="shared" si="0"/>
        <v xml:space="preserve">G********** 후원 </v>
      </c>
      <c r="D34" s="38" t="str">
        <f t="shared" si="1"/>
        <v>정** 외 27명</v>
      </c>
      <c r="E34" s="38" t="s">
        <v>7</v>
      </c>
      <c r="F34" s="38">
        <v>30</v>
      </c>
      <c r="G34" s="38" t="s">
        <v>22</v>
      </c>
      <c r="H34" s="47">
        <v>501818</v>
      </c>
      <c r="I34" s="58"/>
      <c r="J34" s="23" t="s">
        <v>72</v>
      </c>
      <c r="K34" s="24"/>
      <c r="L34" s="20" t="s">
        <v>413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24.75" customHeight="1">
      <c r="A35" s="36">
        <f>IF(B35="", "", MAX(A$3:A34)+1)</f>
        <v>32</v>
      </c>
      <c r="B35" s="139">
        <v>45849</v>
      </c>
      <c r="C35" s="38" t="str">
        <f t="shared" si="0"/>
        <v xml:space="preserve">감********* 후원 </v>
      </c>
      <c r="D35" s="38" t="str">
        <f t="shared" si="1"/>
        <v>배** 외 13명</v>
      </c>
      <c r="E35" s="38" t="s">
        <v>7</v>
      </c>
      <c r="F35" s="38">
        <v>26</v>
      </c>
      <c r="G35" s="38" t="s">
        <v>22</v>
      </c>
      <c r="H35" s="47">
        <v>128727</v>
      </c>
      <c r="I35" s="58"/>
      <c r="J35" s="23" t="s">
        <v>51</v>
      </c>
      <c r="K35" s="24"/>
      <c r="L35" s="20" t="s">
        <v>414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4.75" customHeight="1">
      <c r="A36" s="36">
        <f>IF(B36="", "", MAX(A$3:A35)+1)</f>
        <v>33</v>
      </c>
      <c r="B36" s="139">
        <v>45849</v>
      </c>
      <c r="C36" s="38" t="str">
        <f t="shared" si="0"/>
        <v xml:space="preserve">팔************** 후원 </v>
      </c>
      <c r="D36" s="38" t="str">
        <f t="shared" si="1"/>
        <v>조*****</v>
      </c>
      <c r="E36" s="38" t="s">
        <v>7</v>
      </c>
      <c r="F36" s="38">
        <v>2</v>
      </c>
      <c r="G36" s="38" t="s">
        <v>22</v>
      </c>
      <c r="H36" s="47">
        <v>200000</v>
      </c>
      <c r="I36" s="58"/>
      <c r="J36" s="23" t="s">
        <v>369</v>
      </c>
      <c r="K36" s="24"/>
      <c r="L36" s="20" t="s">
        <v>386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24.75" customHeight="1">
      <c r="A37" s="36">
        <f>IF(B37="", "", MAX(A$3:A36)+1)</f>
        <v>34</v>
      </c>
      <c r="B37" s="139">
        <v>45849</v>
      </c>
      <c r="C37" s="38" t="str">
        <f t="shared" si="0"/>
        <v xml:space="preserve">팔****** 후원 </v>
      </c>
      <c r="D37" s="38" t="str">
        <f t="shared" si="1"/>
        <v>조*****</v>
      </c>
      <c r="E37" s="38" t="s">
        <v>7</v>
      </c>
      <c r="F37" s="38">
        <v>110</v>
      </c>
      <c r="G37" s="38" t="s">
        <v>22</v>
      </c>
      <c r="H37" s="47">
        <v>969100</v>
      </c>
      <c r="I37" s="58"/>
      <c r="J37" s="23" t="s">
        <v>370</v>
      </c>
      <c r="K37" s="24"/>
      <c r="L37" s="20" t="s">
        <v>386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24.75" customHeight="1">
      <c r="A38" s="36">
        <f>IF(B38="", "", MAX(A$3:A37)+1)</f>
        <v>35</v>
      </c>
      <c r="B38" s="139">
        <v>45849</v>
      </c>
      <c r="C38" s="38" t="str">
        <f t="shared" si="0"/>
        <v xml:space="preserve">지** 후원 </v>
      </c>
      <c r="D38" s="38" t="str">
        <f t="shared" si="1"/>
        <v>조*****</v>
      </c>
      <c r="E38" s="38" t="s">
        <v>7</v>
      </c>
      <c r="F38" s="38">
        <v>925</v>
      </c>
      <c r="G38" s="38" t="s">
        <v>22</v>
      </c>
      <c r="H38" s="47">
        <v>3763000</v>
      </c>
      <c r="I38" s="58"/>
      <c r="J38" s="23" t="s">
        <v>368</v>
      </c>
      <c r="K38" s="24"/>
      <c r="L38" s="20" t="s">
        <v>386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24.75" customHeight="1">
      <c r="A39" s="36">
        <f>IF(B39="", "", MAX(A$3:A38)+1)</f>
        <v>36</v>
      </c>
      <c r="B39" s="139">
        <v>45849</v>
      </c>
      <c r="C39" s="38" t="str">
        <f t="shared" si="0"/>
        <v xml:space="preserve">스**** 후원 </v>
      </c>
      <c r="D39" s="38" t="str">
        <f t="shared" si="1"/>
        <v>조*****</v>
      </c>
      <c r="E39" s="38" t="s">
        <v>7</v>
      </c>
      <c r="F39" s="38">
        <v>2000</v>
      </c>
      <c r="G39" s="38" t="s">
        <v>22</v>
      </c>
      <c r="H39" s="47">
        <v>2376000</v>
      </c>
      <c r="I39" s="58"/>
      <c r="J39" s="23" t="s">
        <v>366</v>
      </c>
      <c r="K39" s="24"/>
      <c r="L39" s="20" t="s">
        <v>386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24.75" customHeight="1">
      <c r="A40" s="36">
        <f>IF(B40="", "", MAX(A$3:A39)+1)</f>
        <v>37</v>
      </c>
      <c r="B40" s="139">
        <v>45849</v>
      </c>
      <c r="C40" s="38" t="str">
        <f t="shared" si="0"/>
        <v xml:space="preserve">두*** 후원 </v>
      </c>
      <c r="D40" s="38" t="str">
        <f t="shared" si="1"/>
        <v>조*****</v>
      </c>
      <c r="E40" s="38" t="s">
        <v>7</v>
      </c>
      <c r="F40" s="38">
        <v>60</v>
      </c>
      <c r="G40" s="38" t="s">
        <v>22</v>
      </c>
      <c r="H40" s="47">
        <v>780000</v>
      </c>
      <c r="I40" s="58"/>
      <c r="J40" s="23" t="s">
        <v>365</v>
      </c>
      <c r="K40" s="24"/>
      <c r="L40" s="20" t="s">
        <v>386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24.75" customHeight="1">
      <c r="A41" s="36">
        <f>IF(B41="", "", MAX(A$3:A40)+1)</f>
        <v>38</v>
      </c>
      <c r="B41" s="139">
        <v>45849</v>
      </c>
      <c r="C41" s="38" t="str">
        <f t="shared" si="0"/>
        <v xml:space="preserve">두*** 후원 </v>
      </c>
      <c r="D41" s="38" t="str">
        <f t="shared" si="1"/>
        <v>조*****</v>
      </c>
      <c r="E41" s="38" t="s">
        <v>7</v>
      </c>
      <c r="F41" s="38">
        <v>10</v>
      </c>
      <c r="G41" s="38" t="s">
        <v>22</v>
      </c>
      <c r="H41" s="47">
        <v>170000</v>
      </c>
      <c r="I41" s="58"/>
      <c r="J41" s="23" t="s">
        <v>365</v>
      </c>
      <c r="K41" s="24"/>
      <c r="L41" s="20" t="s">
        <v>386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24.75" customHeight="1">
      <c r="A42" s="36">
        <f>IF(B42="", "", MAX(A$3:A41)+1)</f>
        <v>39</v>
      </c>
      <c r="B42" s="139">
        <v>45849</v>
      </c>
      <c r="C42" s="38" t="str">
        <f t="shared" si="0"/>
        <v xml:space="preserve">두*** 후원 </v>
      </c>
      <c r="D42" s="38" t="str">
        <f t="shared" si="1"/>
        <v>조*****</v>
      </c>
      <c r="E42" s="38" t="s">
        <v>7</v>
      </c>
      <c r="F42" s="38">
        <v>10</v>
      </c>
      <c r="G42" s="38" t="s">
        <v>22</v>
      </c>
      <c r="H42" s="47">
        <v>220000</v>
      </c>
      <c r="I42" s="58"/>
      <c r="J42" s="23" t="s">
        <v>365</v>
      </c>
      <c r="K42" s="24"/>
      <c r="L42" s="20" t="s">
        <v>386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24.75" customHeight="1">
      <c r="A43" s="36">
        <f>IF(B43="", "", MAX(A$3:A42)+1)</f>
        <v>40</v>
      </c>
      <c r="B43" s="139">
        <v>45849</v>
      </c>
      <c r="C43" s="38" t="str">
        <f t="shared" si="0"/>
        <v xml:space="preserve">데*** 후원 </v>
      </c>
      <c r="D43" s="38" t="str">
        <f t="shared" si="1"/>
        <v>조*****</v>
      </c>
      <c r="E43" s="38" t="s">
        <v>7</v>
      </c>
      <c r="F43" s="38">
        <v>100</v>
      </c>
      <c r="G43" s="38" t="s">
        <v>22</v>
      </c>
      <c r="H43" s="47">
        <v>6000000</v>
      </c>
      <c r="I43" s="58"/>
      <c r="J43" s="23" t="s">
        <v>371</v>
      </c>
      <c r="K43" s="24"/>
      <c r="L43" s="20" t="s">
        <v>386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24.75" customHeight="1">
      <c r="A44" s="36">
        <f>IF(B44="", "", MAX(A$3:A43)+1)</f>
        <v>41</v>
      </c>
      <c r="B44" s="139">
        <v>45852</v>
      </c>
      <c r="C44" s="38" t="str">
        <f t="shared" si="0"/>
        <v xml:space="preserve">오**** 후원 </v>
      </c>
      <c r="D44" s="38" t="str">
        <f t="shared" si="1"/>
        <v>와*****</v>
      </c>
      <c r="E44" s="38" t="s">
        <v>7</v>
      </c>
      <c r="F44" s="38">
        <v>144</v>
      </c>
      <c r="G44" s="38" t="s">
        <v>22</v>
      </c>
      <c r="H44" s="47">
        <v>1008000</v>
      </c>
      <c r="I44" s="58"/>
      <c r="J44" s="23" t="s">
        <v>372</v>
      </c>
      <c r="K44" s="24"/>
      <c r="L44" s="20" t="s">
        <v>415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24.75" customHeight="1">
      <c r="A45" s="36">
        <f>IF(B45="", "", MAX(A$3:A44)+1)</f>
        <v>42</v>
      </c>
      <c r="B45" s="139">
        <v>45852</v>
      </c>
      <c r="C45" s="38" t="str">
        <f t="shared" si="0"/>
        <v xml:space="preserve">박***** 후원 </v>
      </c>
      <c r="D45" s="38" t="str">
        <f t="shared" si="1"/>
        <v>홍** 외 13명</v>
      </c>
      <c r="E45" s="38" t="s">
        <v>7</v>
      </c>
      <c r="F45" s="38">
        <v>38</v>
      </c>
      <c r="G45" s="38" t="s">
        <v>22</v>
      </c>
      <c r="H45" s="47">
        <v>182737</v>
      </c>
      <c r="I45" s="58"/>
      <c r="J45" s="23" t="s">
        <v>48</v>
      </c>
      <c r="K45" s="24"/>
      <c r="L45" s="20" t="s">
        <v>416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24.75" customHeight="1">
      <c r="A46" s="36">
        <f>IF(B46="", "", MAX(A$3:A45)+1)</f>
        <v>43</v>
      </c>
      <c r="B46" s="139">
        <v>45852</v>
      </c>
      <c r="C46" s="38" t="str">
        <f t="shared" si="0"/>
        <v xml:space="preserve">감********* 후원 </v>
      </c>
      <c r="D46" s="38" t="str">
        <f t="shared" si="1"/>
        <v>강** 외 28명</v>
      </c>
      <c r="E46" s="38" t="s">
        <v>7</v>
      </c>
      <c r="F46" s="38">
        <v>73</v>
      </c>
      <c r="G46" s="38" t="s">
        <v>22</v>
      </c>
      <c r="H46" s="47">
        <v>362091</v>
      </c>
      <c r="I46" s="58"/>
      <c r="J46" s="23" t="s">
        <v>51</v>
      </c>
      <c r="K46" s="24"/>
      <c r="L46" s="20" t="s">
        <v>417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24.75" customHeight="1">
      <c r="A47" s="36">
        <f>IF(B47="", "", MAX(A$3:A46)+1)</f>
        <v>44</v>
      </c>
      <c r="B47" s="139">
        <v>45852</v>
      </c>
      <c r="C47" s="38" t="str">
        <f t="shared" si="0"/>
        <v xml:space="preserve">제**** 후원 </v>
      </c>
      <c r="D47" s="38" t="str">
        <f t="shared" si="1"/>
        <v>공****</v>
      </c>
      <c r="E47" s="38" t="s">
        <v>7</v>
      </c>
      <c r="F47" s="38">
        <v>80</v>
      </c>
      <c r="G47" s="38" t="s">
        <v>359</v>
      </c>
      <c r="H47" s="47">
        <v>80000</v>
      </c>
      <c r="I47" s="58"/>
      <c r="J47" s="23" t="s">
        <v>52</v>
      </c>
      <c r="K47" s="24"/>
      <c r="L47" s="20" t="s">
        <v>399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24.75" customHeight="1">
      <c r="A48" s="36">
        <f>IF(B48="", "", MAX(A$3:A47)+1)</f>
        <v>45</v>
      </c>
      <c r="B48" s="139">
        <v>45853</v>
      </c>
      <c r="C48" s="38" t="str">
        <f t="shared" si="0"/>
        <v xml:space="preserve">쌍******** 후원 </v>
      </c>
      <c r="D48" s="38" t="str">
        <f t="shared" si="1"/>
        <v>고** 외 14명</v>
      </c>
      <c r="E48" s="38" t="s">
        <v>7</v>
      </c>
      <c r="F48" s="38">
        <v>20</v>
      </c>
      <c r="G48" s="38" t="s">
        <v>358</v>
      </c>
      <c r="H48" s="47">
        <v>201300</v>
      </c>
      <c r="I48" s="58"/>
      <c r="J48" s="23" t="s">
        <v>58</v>
      </c>
      <c r="K48" s="24"/>
      <c r="L48" s="20" t="s">
        <v>387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24.75" customHeight="1">
      <c r="A49" s="36">
        <f>IF(B49="", "", MAX(A$3:A48)+1)</f>
        <v>46</v>
      </c>
      <c r="B49" s="139">
        <v>45853</v>
      </c>
      <c r="C49" s="38" t="str">
        <f t="shared" si="0"/>
        <v xml:space="preserve">맛***** 후원 </v>
      </c>
      <c r="D49" s="38" t="str">
        <f t="shared" si="1"/>
        <v>고** 외 14명</v>
      </c>
      <c r="E49" s="38" t="s">
        <v>7</v>
      </c>
      <c r="F49" s="38">
        <v>15</v>
      </c>
      <c r="G49" s="38" t="s">
        <v>22</v>
      </c>
      <c r="H49" s="47">
        <v>68182</v>
      </c>
      <c r="I49" s="58"/>
      <c r="J49" s="23" t="s">
        <v>53</v>
      </c>
      <c r="K49" s="24"/>
      <c r="L49" s="20" t="s">
        <v>387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24.75" customHeight="1">
      <c r="A50" s="36">
        <f>IF(B50="", "", MAX(A$3:A49)+1)</f>
        <v>47</v>
      </c>
      <c r="B50" s="139">
        <v>45853</v>
      </c>
      <c r="C50" s="38" t="str">
        <f t="shared" si="0"/>
        <v xml:space="preserve">파********** 후원 </v>
      </c>
      <c r="D50" s="38" t="str">
        <f t="shared" si="1"/>
        <v>최** 외 7명</v>
      </c>
      <c r="E50" s="38" t="s">
        <v>7</v>
      </c>
      <c r="F50" s="38">
        <v>16</v>
      </c>
      <c r="G50" s="38" t="s">
        <v>22</v>
      </c>
      <c r="H50" s="47">
        <v>54864</v>
      </c>
      <c r="I50" s="58"/>
      <c r="J50" s="23" t="s">
        <v>47</v>
      </c>
      <c r="K50" s="24"/>
      <c r="L50" s="20" t="s">
        <v>418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24.75" customHeight="1">
      <c r="A51" s="36">
        <f>IF(B51="", "", MAX(A$3:A50)+1)</f>
        <v>48</v>
      </c>
      <c r="B51" s="139">
        <v>45853</v>
      </c>
      <c r="C51" s="38" t="str">
        <f t="shared" si="0"/>
        <v xml:space="preserve">달******* 후원 </v>
      </c>
      <c r="D51" s="38" t="str">
        <f t="shared" si="1"/>
        <v>류** 외 17명</v>
      </c>
      <c r="E51" s="38" t="s">
        <v>7</v>
      </c>
      <c r="F51" s="38">
        <v>34</v>
      </c>
      <c r="G51" s="38" t="s">
        <v>22</v>
      </c>
      <c r="H51" s="47">
        <v>190462</v>
      </c>
      <c r="I51" s="58"/>
      <c r="J51" s="23" t="s">
        <v>49</v>
      </c>
      <c r="K51" s="24"/>
      <c r="L51" s="20" t="s">
        <v>419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24.75" customHeight="1">
      <c r="A52" s="36">
        <f>IF(B52="", "", MAX(A$3:A51)+1)</f>
        <v>49</v>
      </c>
      <c r="B52" s="139">
        <v>45854</v>
      </c>
      <c r="C52" s="38" t="str">
        <f t="shared" si="0"/>
        <v xml:space="preserve">더*** 후원 </v>
      </c>
      <c r="D52" s="38" t="str">
        <f t="shared" si="1"/>
        <v>서** 외 7명</v>
      </c>
      <c r="E52" s="38" t="s">
        <v>7</v>
      </c>
      <c r="F52" s="38">
        <v>16</v>
      </c>
      <c r="G52" s="38" t="s">
        <v>22</v>
      </c>
      <c r="H52" s="47">
        <v>96819</v>
      </c>
      <c r="I52" s="58"/>
      <c r="J52" s="23" t="s">
        <v>54</v>
      </c>
      <c r="K52" s="24"/>
      <c r="L52" s="20" t="s">
        <v>420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24.75" customHeight="1">
      <c r="A53" s="36">
        <f>IF(B53="", "", MAX(A$3:A52)+1)</f>
        <v>50</v>
      </c>
      <c r="B53" s="139">
        <v>45854</v>
      </c>
      <c r="C53" s="38" t="str">
        <f t="shared" si="0"/>
        <v xml:space="preserve">끼*** 후원 </v>
      </c>
      <c r="D53" s="38" t="str">
        <f t="shared" si="1"/>
        <v>장** 외 31명</v>
      </c>
      <c r="E53" s="38" t="s">
        <v>7</v>
      </c>
      <c r="F53" s="38">
        <v>50</v>
      </c>
      <c r="G53" s="38" t="s">
        <v>22</v>
      </c>
      <c r="H53" s="47">
        <v>900000</v>
      </c>
      <c r="I53" s="58"/>
      <c r="J53" s="23" t="s">
        <v>374</v>
      </c>
      <c r="K53" s="24"/>
      <c r="L53" s="20" t="s">
        <v>421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24.75" customHeight="1">
      <c r="A54" s="36">
        <f>IF(B54="", "", MAX(A$3:A53)+1)</f>
        <v>51</v>
      </c>
      <c r="B54" s="139">
        <v>45854</v>
      </c>
      <c r="C54" s="38" t="str">
        <f t="shared" si="0"/>
        <v xml:space="preserve">사*** 후원 </v>
      </c>
      <c r="D54" s="38" t="str">
        <f t="shared" si="1"/>
        <v>조**</v>
      </c>
      <c r="E54" s="38" t="s">
        <v>7</v>
      </c>
      <c r="F54" s="38">
        <v>1</v>
      </c>
      <c r="G54" s="38" t="s">
        <v>22</v>
      </c>
      <c r="H54" s="47">
        <v>19546</v>
      </c>
      <c r="I54" s="58"/>
      <c r="J54" s="23" t="s">
        <v>71</v>
      </c>
      <c r="K54" s="24"/>
      <c r="L54" s="20" t="s">
        <v>422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24.75" customHeight="1">
      <c r="A55" s="36">
        <f>IF(B55="", "", MAX(A$3:A54)+1)</f>
        <v>52</v>
      </c>
      <c r="B55" s="139">
        <v>45855</v>
      </c>
      <c r="C55" s="38" t="str">
        <f t="shared" si="0"/>
        <v xml:space="preserve">파********** 후원 </v>
      </c>
      <c r="D55" s="38" t="str">
        <f t="shared" si="1"/>
        <v>김** 외 5명</v>
      </c>
      <c r="E55" s="38" t="s">
        <v>7</v>
      </c>
      <c r="F55" s="38">
        <v>13</v>
      </c>
      <c r="G55" s="38" t="s">
        <v>22</v>
      </c>
      <c r="H55" s="47">
        <v>39045</v>
      </c>
      <c r="I55" s="58"/>
      <c r="J55" s="23" t="s">
        <v>47</v>
      </c>
      <c r="K55" s="24"/>
      <c r="L55" s="20" t="s">
        <v>423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ht="24.75" customHeight="1">
      <c r="A56" s="36">
        <f>IF(B56="", "", MAX(A$3:A55)+1)</f>
        <v>53</v>
      </c>
      <c r="B56" s="139">
        <v>45855</v>
      </c>
      <c r="C56" s="38" t="str">
        <f t="shared" si="0"/>
        <v xml:space="preserve">박***** 후원 </v>
      </c>
      <c r="D56" s="38" t="str">
        <f t="shared" si="1"/>
        <v>이** 외 23명</v>
      </c>
      <c r="E56" s="38" t="s">
        <v>7</v>
      </c>
      <c r="F56" s="38">
        <v>54</v>
      </c>
      <c r="G56" s="38" t="s">
        <v>22</v>
      </c>
      <c r="H56" s="47">
        <v>238192</v>
      </c>
      <c r="I56" s="58"/>
      <c r="J56" s="23" t="s">
        <v>48</v>
      </c>
      <c r="K56" s="24"/>
      <c r="L56" s="20" t="s">
        <v>424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24.75" customHeight="1">
      <c r="A57" s="36">
        <f>IF(B57="", "", MAX(A$3:A56)+1)</f>
        <v>54</v>
      </c>
      <c r="B57" s="139">
        <v>45855</v>
      </c>
      <c r="C57" s="38" t="str">
        <f t="shared" si="0"/>
        <v xml:space="preserve">달******* 후원 </v>
      </c>
      <c r="D57" s="38" t="str">
        <f t="shared" si="1"/>
        <v>유** 외 15명</v>
      </c>
      <c r="E57" s="38" t="s">
        <v>7</v>
      </c>
      <c r="F57" s="38">
        <v>51</v>
      </c>
      <c r="G57" s="38" t="s">
        <v>22</v>
      </c>
      <c r="H57" s="47">
        <v>295919</v>
      </c>
      <c r="I57" s="58"/>
      <c r="J57" s="23" t="s">
        <v>49</v>
      </c>
      <c r="K57" s="24"/>
      <c r="L57" s="20" t="s">
        <v>425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24.75" customHeight="1">
      <c r="A58" s="36">
        <f>IF(B58="", "", MAX(A$3:A57)+1)</f>
        <v>55</v>
      </c>
      <c r="B58" s="139">
        <v>45855</v>
      </c>
      <c r="C58" s="38" t="str">
        <f t="shared" si="0"/>
        <v xml:space="preserve">크************* 후원 </v>
      </c>
      <c r="D58" s="38" t="str">
        <f t="shared" si="1"/>
        <v>이**</v>
      </c>
      <c r="E58" s="38" t="s">
        <v>7</v>
      </c>
      <c r="F58" s="38">
        <v>3</v>
      </c>
      <c r="G58" s="38" t="s">
        <v>22</v>
      </c>
      <c r="H58" s="47">
        <v>35800</v>
      </c>
      <c r="I58" s="58"/>
      <c r="J58" s="23" t="s">
        <v>73</v>
      </c>
      <c r="K58" s="24"/>
      <c r="L58" s="20" t="s">
        <v>426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24.75" customHeight="1">
      <c r="A59" s="36">
        <f>IF(B59="", "", MAX(A$3:A58)+1)</f>
        <v>56</v>
      </c>
      <c r="B59" s="139">
        <v>45855</v>
      </c>
      <c r="C59" s="38" t="str">
        <f t="shared" si="0"/>
        <v xml:space="preserve">감********* 후원 </v>
      </c>
      <c r="D59" s="38" t="str">
        <f t="shared" si="1"/>
        <v>김** 외 25명</v>
      </c>
      <c r="E59" s="38" t="s">
        <v>7</v>
      </c>
      <c r="F59" s="38">
        <v>54</v>
      </c>
      <c r="G59" s="38" t="s">
        <v>22</v>
      </c>
      <c r="H59" s="47">
        <v>253273</v>
      </c>
      <c r="I59" s="58"/>
      <c r="J59" s="23" t="s">
        <v>51</v>
      </c>
      <c r="K59" s="24"/>
      <c r="L59" s="20" t="s">
        <v>427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ht="24.75" customHeight="1">
      <c r="A60" s="36">
        <f>IF(B60="", "", MAX(A$3:A59)+1)</f>
        <v>57</v>
      </c>
      <c r="B60" s="139">
        <v>45855</v>
      </c>
      <c r="C60" s="38" t="str">
        <f t="shared" si="0"/>
        <v xml:space="preserve">6**** 후원 </v>
      </c>
      <c r="D60" s="38" t="str">
        <f t="shared" si="1"/>
        <v>한** 외 9명</v>
      </c>
      <c r="E60" s="38" t="s">
        <v>7</v>
      </c>
      <c r="F60" s="38">
        <v>10</v>
      </c>
      <c r="G60" s="38" t="s">
        <v>22</v>
      </c>
      <c r="H60" s="47">
        <v>208180</v>
      </c>
      <c r="I60" s="58"/>
      <c r="J60" s="23" t="s">
        <v>375</v>
      </c>
      <c r="K60" s="24"/>
      <c r="L60" s="20" t="s">
        <v>428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24.75" customHeight="1">
      <c r="A61" s="36">
        <f>IF(B61="", "", MAX(A$3:A60)+1)</f>
        <v>58</v>
      </c>
      <c r="B61" s="139">
        <v>45855</v>
      </c>
      <c r="C61" s="38" t="str">
        <f t="shared" si="0"/>
        <v xml:space="preserve">감********* 후원 </v>
      </c>
      <c r="D61" s="38" t="str">
        <f t="shared" si="1"/>
        <v>최** 외 12명</v>
      </c>
      <c r="E61" s="38" t="s">
        <v>7</v>
      </c>
      <c r="F61" s="38">
        <v>26</v>
      </c>
      <c r="G61" s="38" t="s">
        <v>22</v>
      </c>
      <c r="H61" s="47">
        <v>128182</v>
      </c>
      <c r="I61" s="58"/>
      <c r="J61" s="23" t="s">
        <v>51</v>
      </c>
      <c r="K61" s="24"/>
      <c r="L61" s="20" t="s">
        <v>429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ht="24.75" customHeight="1">
      <c r="A62" s="36">
        <f>IF(B62="", "", MAX(A$3:A61)+1)</f>
        <v>59</v>
      </c>
      <c r="B62" s="139">
        <v>45855</v>
      </c>
      <c r="C62" s="38" t="str">
        <f t="shared" si="0"/>
        <v xml:space="preserve">달******* 후원 </v>
      </c>
      <c r="D62" s="38" t="str">
        <f t="shared" si="1"/>
        <v>김** 외 22명</v>
      </c>
      <c r="E62" s="38" t="s">
        <v>7</v>
      </c>
      <c r="F62" s="38">
        <v>45</v>
      </c>
      <c r="G62" s="38" t="s">
        <v>22</v>
      </c>
      <c r="H62" s="47">
        <v>244557</v>
      </c>
      <c r="I62" s="58"/>
      <c r="J62" s="23" t="s">
        <v>49</v>
      </c>
      <c r="K62" s="24"/>
      <c r="L62" s="20" t="s">
        <v>430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24.75" customHeight="1">
      <c r="A63" s="36">
        <f>IF(B63="", "", MAX(A$3:A62)+1)</f>
        <v>60</v>
      </c>
      <c r="B63" s="139">
        <v>45855</v>
      </c>
      <c r="C63" s="38" t="str">
        <f t="shared" si="0"/>
        <v xml:space="preserve">제**** 후원 </v>
      </c>
      <c r="D63" s="38" t="str">
        <f t="shared" si="1"/>
        <v>공****</v>
      </c>
      <c r="E63" s="38" t="s">
        <v>7</v>
      </c>
      <c r="F63" s="38">
        <v>100</v>
      </c>
      <c r="G63" s="38" t="s">
        <v>359</v>
      </c>
      <c r="H63" s="47">
        <v>100000</v>
      </c>
      <c r="I63" s="58"/>
      <c r="J63" s="23" t="s">
        <v>52</v>
      </c>
      <c r="K63" s="24"/>
      <c r="L63" s="20" t="s">
        <v>399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24.75" customHeight="1">
      <c r="A64" s="36">
        <f>IF(B64="", "", MAX(A$3:A63)+1)</f>
        <v>61</v>
      </c>
      <c r="B64" s="139">
        <v>45856</v>
      </c>
      <c r="C64" s="38" t="str">
        <f t="shared" si="0"/>
        <v xml:space="preserve">감********* 후원 </v>
      </c>
      <c r="D64" s="38" t="str">
        <f t="shared" si="1"/>
        <v>김** 외 14명</v>
      </c>
      <c r="E64" s="38" t="s">
        <v>7</v>
      </c>
      <c r="F64" s="38">
        <v>30</v>
      </c>
      <c r="G64" s="38" t="s">
        <v>22</v>
      </c>
      <c r="H64" s="47">
        <v>151273</v>
      </c>
      <c r="I64" s="58"/>
      <c r="J64" s="23" t="s">
        <v>51</v>
      </c>
      <c r="K64" s="24"/>
      <c r="L64" s="20" t="s">
        <v>431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24.75" customHeight="1">
      <c r="A65" s="36">
        <f>IF(B65="", "", MAX(A$3:A64)+1)</f>
        <v>62</v>
      </c>
      <c r="B65" s="139">
        <v>45856</v>
      </c>
      <c r="C65" s="38" t="str">
        <f t="shared" si="0"/>
        <v xml:space="preserve">달******* 후원 </v>
      </c>
      <c r="D65" s="38" t="str">
        <f t="shared" si="1"/>
        <v>송** 외 12명</v>
      </c>
      <c r="E65" s="38" t="s">
        <v>7</v>
      </c>
      <c r="F65" s="38">
        <v>24</v>
      </c>
      <c r="G65" s="38" t="s">
        <v>22</v>
      </c>
      <c r="H65" s="47">
        <v>134097</v>
      </c>
      <c r="I65" s="58"/>
      <c r="J65" s="23" t="s">
        <v>49</v>
      </c>
      <c r="K65" s="24"/>
      <c r="L65" s="20" t="s">
        <v>432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ht="24.75" customHeight="1">
      <c r="A66" s="36">
        <f>IF(B66="", "", MAX(A$3:A65)+1)</f>
        <v>63</v>
      </c>
      <c r="B66" s="139">
        <v>45859</v>
      </c>
      <c r="C66" s="38" t="str">
        <f t="shared" si="0"/>
        <v xml:space="preserve">감********* 후원 </v>
      </c>
      <c r="D66" s="38" t="str">
        <f t="shared" si="1"/>
        <v>박** 외 17명</v>
      </c>
      <c r="E66" s="38" t="s">
        <v>7</v>
      </c>
      <c r="F66" s="38">
        <v>62</v>
      </c>
      <c r="G66" s="38" t="s">
        <v>22</v>
      </c>
      <c r="H66" s="47">
        <v>301182</v>
      </c>
      <c r="I66" s="58"/>
      <c r="J66" s="23" t="s">
        <v>51</v>
      </c>
      <c r="K66" s="24"/>
      <c r="L66" s="20" t="s">
        <v>433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24.75" customHeight="1">
      <c r="A67" s="36">
        <f>IF(B67="", "", MAX(A$3:A66)+1)</f>
        <v>64</v>
      </c>
      <c r="B67" s="139">
        <v>45859</v>
      </c>
      <c r="C67" s="38" t="str">
        <f t="shared" si="0"/>
        <v xml:space="preserve">달******* 후원 </v>
      </c>
      <c r="D67" s="38" t="str">
        <f t="shared" si="1"/>
        <v>김** 외 1명</v>
      </c>
      <c r="E67" s="38" t="s">
        <v>7</v>
      </c>
      <c r="F67" s="38">
        <v>6</v>
      </c>
      <c r="G67" s="38" t="s">
        <v>22</v>
      </c>
      <c r="H67" s="47">
        <v>36366</v>
      </c>
      <c r="I67" s="58"/>
      <c r="J67" s="23" t="s">
        <v>49</v>
      </c>
      <c r="K67" s="24"/>
      <c r="L67" s="20" t="s">
        <v>434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24.75" customHeight="1">
      <c r="A68" s="36">
        <f>IF(B68="", "", MAX(A$3:A67)+1)</f>
        <v>65</v>
      </c>
      <c r="B68" s="139">
        <v>45860</v>
      </c>
      <c r="C68" s="38" t="str">
        <f t="shared" si="0"/>
        <v xml:space="preserve">파********** 후원 </v>
      </c>
      <c r="D68" s="38" t="str">
        <f t="shared" si="1"/>
        <v>배** 외 10명</v>
      </c>
      <c r="E68" s="38" t="s">
        <v>7</v>
      </c>
      <c r="F68" s="38">
        <v>21</v>
      </c>
      <c r="G68" s="38" t="s">
        <v>22</v>
      </c>
      <c r="H68" s="47">
        <v>75273</v>
      </c>
      <c r="I68" s="58"/>
      <c r="J68" s="23" t="s">
        <v>47</v>
      </c>
      <c r="K68" s="24"/>
      <c r="L68" s="20" t="s">
        <v>435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24.75" customHeight="1">
      <c r="A69" s="36">
        <f>IF(B69="", "", MAX(A$3:A68)+1)</f>
        <v>66</v>
      </c>
      <c r="B69" s="139">
        <v>45860</v>
      </c>
      <c r="C69" s="38" t="str">
        <f t="shared" ref="C69:C132" si="2">IF(LEFT(J69,1)="(",
    LEFT(J69, FIND(")", J69)) &amp; REPT("*", LEN(J69) - FIND(")", J69)) &amp; " 후원 " &amp; K69,
    LEFT(J69,1) &amp; REPT("*", LEN(J69)-1) &amp; " 후원 " &amp; K69
)</f>
        <v xml:space="preserve">달******* 후원 </v>
      </c>
      <c r="D69" s="38" t="str">
        <f t="shared" ref="D69:D132" si="3">IF(LEFT(L69,1)="(",
    IF(ISNUMBER(SEARCH("외", L69)),
        LEFT(L69, FIND(")", L69)) &amp; REPT("*", FIND(" 외", L69)-FIND(")", L69)-1) &amp; MID(L69, FIND(" 외", L69), LEN(L69)),
        LEFT(L69, FIND(")", L69)) &amp; REPT("*", LEN(L69)-FIND(")", L69))
    ),
    IF(ISNUMBER(SEARCH("외", L69)),
        LEFT(L69,1) &amp; REPT("*", FIND(" 외", L69)-2) &amp; MID(L69, FIND(" 외", L69), LEN(L69)),
        LEFT(L69,1) &amp; REPT("*", LEN(L69)-1)
    )
)</f>
        <v>장** 외 16명</v>
      </c>
      <c r="E69" s="38" t="s">
        <v>7</v>
      </c>
      <c r="F69" s="38">
        <v>34</v>
      </c>
      <c r="G69" s="38" t="s">
        <v>22</v>
      </c>
      <c r="H69" s="47">
        <v>179373</v>
      </c>
      <c r="I69" s="58"/>
      <c r="J69" s="23" t="s">
        <v>49</v>
      </c>
      <c r="K69" s="24"/>
      <c r="L69" s="20" t="s">
        <v>436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24.75" customHeight="1">
      <c r="A70" s="36">
        <f>IF(B70="", "", MAX(A$3:A69)+1)</f>
        <v>67</v>
      </c>
      <c r="B70" s="139">
        <v>45860</v>
      </c>
      <c r="C70" s="38" t="str">
        <f t="shared" si="2"/>
        <v xml:space="preserve">감********* 후원 </v>
      </c>
      <c r="D70" s="38" t="str">
        <f t="shared" si="3"/>
        <v>유** 외 9명</v>
      </c>
      <c r="E70" s="38" t="s">
        <v>7</v>
      </c>
      <c r="F70" s="38">
        <v>19</v>
      </c>
      <c r="G70" s="38" t="s">
        <v>22</v>
      </c>
      <c r="H70" s="47">
        <v>92818</v>
      </c>
      <c r="I70" s="58"/>
      <c r="J70" s="23" t="s">
        <v>51</v>
      </c>
      <c r="K70" s="24"/>
      <c r="L70" s="20" t="s">
        <v>437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24.75" customHeight="1">
      <c r="A71" s="36">
        <f>IF(B71="", "", MAX(A$3:A70)+1)</f>
        <v>68</v>
      </c>
      <c r="B71" s="139">
        <v>45860</v>
      </c>
      <c r="C71" s="38" t="str">
        <f t="shared" si="2"/>
        <v xml:space="preserve">한*** 후원 </v>
      </c>
      <c r="D71" s="38" t="str">
        <f t="shared" si="3"/>
        <v>구** 외 4명</v>
      </c>
      <c r="E71" s="38" t="s">
        <v>7</v>
      </c>
      <c r="F71" s="38">
        <v>5</v>
      </c>
      <c r="G71" s="38" t="s">
        <v>22</v>
      </c>
      <c r="H71" s="47">
        <v>250000</v>
      </c>
      <c r="I71" s="58"/>
      <c r="J71" s="23" t="s">
        <v>57</v>
      </c>
      <c r="K71" s="24"/>
      <c r="L71" s="20" t="s">
        <v>438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24.75" customHeight="1">
      <c r="A72" s="36">
        <f>IF(B72="", "", MAX(A$3:A71)+1)</f>
        <v>69</v>
      </c>
      <c r="B72" s="139">
        <v>45861</v>
      </c>
      <c r="C72" s="38" t="str">
        <f t="shared" si="2"/>
        <v xml:space="preserve">더*** 후원 </v>
      </c>
      <c r="D72" s="38" t="str">
        <f t="shared" si="3"/>
        <v>박** 외 8명</v>
      </c>
      <c r="E72" s="38" t="s">
        <v>7</v>
      </c>
      <c r="F72" s="38">
        <v>18</v>
      </c>
      <c r="G72" s="38" t="s">
        <v>22</v>
      </c>
      <c r="H72" s="47">
        <v>104091</v>
      </c>
      <c r="I72" s="58"/>
      <c r="J72" s="23" t="s">
        <v>54</v>
      </c>
      <c r="K72" s="24"/>
      <c r="L72" s="20" t="s">
        <v>439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24.75" customHeight="1">
      <c r="A73" s="36">
        <f>IF(B73="", "", MAX(A$3:A72)+1)</f>
        <v>70</v>
      </c>
      <c r="B73" s="139">
        <v>45861</v>
      </c>
      <c r="C73" s="38" t="str">
        <f t="shared" si="2"/>
        <v xml:space="preserve">사*** 후원 </v>
      </c>
      <c r="D73" s="38" t="str">
        <f t="shared" si="3"/>
        <v>지*</v>
      </c>
      <c r="E73" s="38" t="s">
        <v>7</v>
      </c>
      <c r="F73" s="38">
        <v>1</v>
      </c>
      <c r="G73" s="38" t="s">
        <v>22</v>
      </c>
      <c r="H73" s="47">
        <v>19546</v>
      </c>
      <c r="I73" s="58"/>
      <c r="J73" s="23" t="s">
        <v>71</v>
      </c>
      <c r="K73" s="24"/>
      <c r="L73" s="20" t="s">
        <v>440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ht="24.75" customHeight="1">
      <c r="A74" s="36">
        <f>IF(B74="", "", MAX(A$3:A73)+1)</f>
        <v>71</v>
      </c>
      <c r="B74" s="139">
        <v>45861</v>
      </c>
      <c r="C74" s="38" t="str">
        <f t="shared" si="2"/>
        <v xml:space="preserve">달******* 후원 </v>
      </c>
      <c r="D74" s="38" t="str">
        <f t="shared" si="3"/>
        <v>최** 외 25명</v>
      </c>
      <c r="E74" s="38" t="s">
        <v>7</v>
      </c>
      <c r="F74" s="38">
        <v>53</v>
      </c>
      <c r="G74" s="38" t="s">
        <v>22</v>
      </c>
      <c r="H74" s="47">
        <v>288193</v>
      </c>
      <c r="I74" s="58"/>
      <c r="J74" s="23" t="s">
        <v>49</v>
      </c>
      <c r="K74" s="24"/>
      <c r="L74" s="20" t="s">
        <v>441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ht="24.75" customHeight="1">
      <c r="A75" s="36">
        <f>IF(B75="", "", MAX(A$3:A74)+1)</f>
        <v>72</v>
      </c>
      <c r="B75" s="139">
        <v>45862</v>
      </c>
      <c r="C75" s="38" t="str">
        <f t="shared" si="2"/>
        <v>감********* 후원 열무김치</v>
      </c>
      <c r="D75" s="38" t="str">
        <f t="shared" si="3"/>
        <v>정** 외 7명</v>
      </c>
      <c r="E75" s="38" t="s">
        <v>7</v>
      </c>
      <c r="F75" s="3">
        <v>13</v>
      </c>
      <c r="G75" s="38" t="s">
        <v>22</v>
      </c>
      <c r="H75" s="48">
        <v>62091</v>
      </c>
      <c r="I75" s="58"/>
      <c r="J75" s="23" t="s">
        <v>51</v>
      </c>
      <c r="K75" s="24" t="s">
        <v>75</v>
      </c>
      <c r="L75" s="20" t="s">
        <v>442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ht="24.75" customHeight="1">
      <c r="A76" s="36">
        <f>IF(B76="", "", MAX(A$3:A75)+1)</f>
        <v>73</v>
      </c>
      <c r="B76" s="139">
        <v>45862</v>
      </c>
      <c r="C76" s="38" t="str">
        <f t="shared" si="2"/>
        <v>파********** 후원 빵</v>
      </c>
      <c r="D76" s="38" t="str">
        <f t="shared" si="3"/>
        <v>홍** 외 10명</v>
      </c>
      <c r="E76" s="38" t="s">
        <v>7</v>
      </c>
      <c r="F76" s="3">
        <v>21</v>
      </c>
      <c r="G76" s="3" t="s">
        <v>22</v>
      </c>
      <c r="H76" s="48">
        <v>57864</v>
      </c>
      <c r="I76" s="58"/>
      <c r="J76" s="23" t="s">
        <v>47</v>
      </c>
      <c r="K76" s="24" t="s">
        <v>60</v>
      </c>
      <c r="L76" s="20" t="s">
        <v>443</v>
      </c>
      <c r="M76" s="20"/>
      <c r="N76" s="20"/>
      <c r="O76" s="20"/>
      <c r="P76" s="20" t="s">
        <v>27</v>
      </c>
      <c r="Q76" s="20"/>
      <c r="R76" s="20"/>
      <c r="S76" s="20"/>
      <c r="T76" s="20"/>
      <c r="U76" s="20"/>
      <c r="V76" s="20"/>
      <c r="W76" s="20"/>
      <c r="X76" s="20"/>
      <c r="Y76" s="20"/>
    </row>
    <row r="77" spans="1:25" ht="24.75" customHeight="1">
      <c r="A77" s="36">
        <f>IF(B77="", "", MAX(A$3:A76)+1)</f>
        <v>74</v>
      </c>
      <c r="B77" s="139">
        <v>45862</v>
      </c>
      <c r="C77" s="38" t="str">
        <f t="shared" si="2"/>
        <v>박***** 후원 빵</v>
      </c>
      <c r="D77" s="38" t="str">
        <f t="shared" si="3"/>
        <v>조** 외 13명</v>
      </c>
      <c r="E77" s="38" t="s">
        <v>7</v>
      </c>
      <c r="F77" s="3">
        <v>28</v>
      </c>
      <c r="G77" s="3" t="s">
        <v>22</v>
      </c>
      <c r="H77" s="48">
        <v>110006</v>
      </c>
      <c r="I77" s="58"/>
      <c r="J77" s="23" t="s">
        <v>48</v>
      </c>
      <c r="K77" s="24" t="s">
        <v>60</v>
      </c>
      <c r="L77" s="20" t="s">
        <v>444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ht="24.75" customHeight="1">
      <c r="A78" s="36">
        <f>IF(B78="", "", MAX(A$3:A77)+1)</f>
        <v>75</v>
      </c>
      <c r="B78" s="139">
        <v>45862</v>
      </c>
      <c r="C78" s="38" t="str">
        <f t="shared" si="2"/>
        <v>달******* 후원 빵</v>
      </c>
      <c r="D78" s="38" t="str">
        <f t="shared" si="3"/>
        <v>김** 외 24명</v>
      </c>
      <c r="E78" s="38" t="s">
        <v>7</v>
      </c>
      <c r="F78" s="3">
        <v>74</v>
      </c>
      <c r="G78" s="3" t="s">
        <v>22</v>
      </c>
      <c r="H78" s="48">
        <v>415471</v>
      </c>
      <c r="I78" s="58"/>
      <c r="J78" s="23" t="s">
        <v>49</v>
      </c>
      <c r="K78" s="24" t="s">
        <v>60</v>
      </c>
      <c r="L78" s="20" t="s">
        <v>445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ht="24.75" customHeight="1">
      <c r="A79" s="36">
        <f>IF(B79="", "", MAX(A$3:A78)+1)</f>
        <v>76</v>
      </c>
      <c r="B79" s="139">
        <v>45863</v>
      </c>
      <c r="C79" s="38" t="str">
        <f t="shared" si="2"/>
        <v>형*** 후원 매트리스타퍼</v>
      </c>
      <c r="D79" s="38" t="str">
        <f t="shared" si="3"/>
        <v>남*******</v>
      </c>
      <c r="E79" s="38" t="s">
        <v>7</v>
      </c>
      <c r="F79" s="3">
        <v>200</v>
      </c>
      <c r="G79" s="3" t="s">
        <v>22</v>
      </c>
      <c r="H79" s="48">
        <v>1000000</v>
      </c>
      <c r="I79" s="58"/>
      <c r="J79" s="23" t="s">
        <v>378</v>
      </c>
      <c r="K79" s="24" t="s">
        <v>80</v>
      </c>
      <c r="L79" s="20" t="s">
        <v>446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24.75" customHeight="1">
      <c r="A80" s="36">
        <f>IF(B80="", "", MAX(A$3:A79)+1)</f>
        <v>77</v>
      </c>
      <c r="B80" s="139">
        <v>45863</v>
      </c>
      <c r="C80" s="38" t="str">
        <f t="shared" si="2"/>
        <v>코******* 후원 차렵이불</v>
      </c>
      <c r="D80" s="38" t="str">
        <f t="shared" si="3"/>
        <v>남*******</v>
      </c>
      <c r="E80" s="38" t="s">
        <v>7</v>
      </c>
      <c r="F80" s="3">
        <v>20</v>
      </c>
      <c r="G80" s="3" t="s">
        <v>22</v>
      </c>
      <c r="H80" s="48">
        <v>400000</v>
      </c>
      <c r="I80" s="58"/>
      <c r="J80" s="23" t="s">
        <v>379</v>
      </c>
      <c r="K80" s="24" t="s">
        <v>81</v>
      </c>
      <c r="L80" s="20" t="s">
        <v>446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ht="24.75" customHeight="1">
      <c r="A81" s="36">
        <f>IF(B81="", "", MAX(A$3:A80)+1)</f>
        <v>78</v>
      </c>
      <c r="B81" s="139">
        <v>45863</v>
      </c>
      <c r="C81" s="38" t="str">
        <f t="shared" si="2"/>
        <v>금*********** 후원 반찬</v>
      </c>
      <c r="D81" s="38" t="str">
        <f t="shared" si="3"/>
        <v>남*******</v>
      </c>
      <c r="E81" s="38" t="s">
        <v>7</v>
      </c>
      <c r="F81" s="3">
        <v>80</v>
      </c>
      <c r="G81" s="3" t="s">
        <v>22</v>
      </c>
      <c r="H81" s="48">
        <v>400000</v>
      </c>
      <c r="I81" s="58"/>
      <c r="J81" s="23" t="s">
        <v>380</v>
      </c>
      <c r="K81" s="24" t="s">
        <v>63</v>
      </c>
      <c r="L81" s="20" t="s">
        <v>446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ht="24.75" customHeight="1">
      <c r="A82" s="36">
        <f>IF(B82="", "", MAX(A$3:A81)+1)</f>
        <v>79</v>
      </c>
      <c r="B82" s="139">
        <v>45863</v>
      </c>
      <c r="C82" s="38" t="str">
        <f t="shared" si="2"/>
        <v>데*** 후원 빵</v>
      </c>
      <c r="D82" s="38" t="str">
        <f t="shared" si="3"/>
        <v>남*******</v>
      </c>
      <c r="E82" s="38" t="s">
        <v>7</v>
      </c>
      <c r="F82" s="3">
        <v>100</v>
      </c>
      <c r="G82" s="3" t="s">
        <v>22</v>
      </c>
      <c r="H82" s="48">
        <v>6000000</v>
      </c>
      <c r="I82" s="58"/>
      <c r="J82" s="23" t="s">
        <v>371</v>
      </c>
      <c r="K82" s="24" t="s">
        <v>60</v>
      </c>
      <c r="L82" s="20" t="s">
        <v>446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ht="24.75" customHeight="1">
      <c r="A83" s="36">
        <f>IF(B83="", "", MAX(A$3:A82)+1)</f>
        <v>80</v>
      </c>
      <c r="B83" s="139">
        <v>45863</v>
      </c>
      <c r="C83" s="38" t="str">
        <f t="shared" si="2"/>
        <v>아***** 후원 빵</v>
      </c>
      <c r="D83" s="38" t="str">
        <f t="shared" si="3"/>
        <v>남*******</v>
      </c>
      <c r="E83" s="38" t="s">
        <v>7</v>
      </c>
      <c r="F83" s="3">
        <v>1</v>
      </c>
      <c r="G83" s="3" t="s">
        <v>360</v>
      </c>
      <c r="H83" s="48">
        <v>424940</v>
      </c>
      <c r="I83" s="58"/>
      <c r="J83" s="23" t="s">
        <v>381</v>
      </c>
      <c r="K83" s="24" t="s">
        <v>60</v>
      </c>
      <c r="L83" s="20" t="s">
        <v>446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ht="24.75" customHeight="1">
      <c r="A84" s="36">
        <f>IF(B84="", "", MAX(A$3:A83)+1)</f>
        <v>81</v>
      </c>
      <c r="B84" s="139">
        <v>45863</v>
      </c>
      <c r="C84" s="38" t="str">
        <f t="shared" si="2"/>
        <v>해*** 후원 치킨</v>
      </c>
      <c r="D84" s="38" t="str">
        <f t="shared" si="3"/>
        <v>남*******</v>
      </c>
      <c r="E84" s="38" t="s">
        <v>7</v>
      </c>
      <c r="F84" s="3">
        <v>83</v>
      </c>
      <c r="G84" s="3" t="s">
        <v>22</v>
      </c>
      <c r="H84" s="48">
        <v>2749000</v>
      </c>
      <c r="I84" s="58"/>
      <c r="J84" s="23" t="s">
        <v>382</v>
      </c>
      <c r="K84" s="24" t="s">
        <v>61</v>
      </c>
      <c r="L84" s="20" t="s">
        <v>446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ht="24.75" customHeight="1">
      <c r="A85" s="36">
        <f>IF(B85="", "", MAX(A$3:A84)+1)</f>
        <v>82</v>
      </c>
      <c r="B85" s="139">
        <v>45863</v>
      </c>
      <c r="C85" s="38" t="str">
        <f t="shared" si="2"/>
        <v>희**** 후원 도시락</v>
      </c>
      <c r="D85" s="38" t="str">
        <f t="shared" si="3"/>
        <v>남*******</v>
      </c>
      <c r="E85" s="38" t="s">
        <v>7</v>
      </c>
      <c r="F85" s="3">
        <v>60</v>
      </c>
      <c r="G85" s="3" t="s">
        <v>22</v>
      </c>
      <c r="H85" s="48">
        <v>370000</v>
      </c>
      <c r="I85" s="58"/>
      <c r="J85" s="23" t="s">
        <v>383</v>
      </c>
      <c r="K85" s="24" t="s">
        <v>62</v>
      </c>
      <c r="L85" s="20" t="s">
        <v>446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ht="24.75" customHeight="1">
      <c r="A86" s="36">
        <f>IF(B86="", "", MAX(A$3:A85)+1)</f>
        <v>83</v>
      </c>
      <c r="B86" s="139">
        <v>45863</v>
      </c>
      <c r="C86" s="38" t="str">
        <f t="shared" si="2"/>
        <v>박** 후원 빵</v>
      </c>
      <c r="D86" s="38" t="str">
        <f t="shared" si="3"/>
        <v>남*******</v>
      </c>
      <c r="E86" s="38" t="s">
        <v>7</v>
      </c>
      <c r="F86" s="3">
        <v>1</v>
      </c>
      <c r="G86" s="3" t="s">
        <v>22</v>
      </c>
      <c r="H86" s="48">
        <v>14500</v>
      </c>
      <c r="I86" s="58"/>
      <c r="J86" s="23" t="s">
        <v>364</v>
      </c>
      <c r="K86" s="24" t="s">
        <v>60</v>
      </c>
      <c r="L86" s="20" t="s">
        <v>446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24.75" customHeight="1">
      <c r="A87" s="36">
        <f>IF(B87="", "", MAX(A$3:A86)+1)</f>
        <v>84</v>
      </c>
      <c r="B87" s="139">
        <v>45863</v>
      </c>
      <c r="C87" s="38" t="str">
        <f t="shared" si="2"/>
        <v>박** 후원 빵</v>
      </c>
      <c r="D87" s="38" t="str">
        <f t="shared" si="3"/>
        <v>남*******</v>
      </c>
      <c r="E87" s="38" t="s">
        <v>7</v>
      </c>
      <c r="F87" s="3">
        <v>1</v>
      </c>
      <c r="G87" s="3" t="s">
        <v>22</v>
      </c>
      <c r="H87" s="48">
        <v>11000</v>
      </c>
      <c r="I87" s="58"/>
      <c r="J87" s="23" t="s">
        <v>364</v>
      </c>
      <c r="K87" s="24" t="s">
        <v>60</v>
      </c>
      <c r="L87" s="20" t="s">
        <v>446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24.75" customHeight="1">
      <c r="A88" s="36">
        <f>IF(B88="", "", MAX(A$3:A87)+1)</f>
        <v>85</v>
      </c>
      <c r="B88" s="139">
        <v>45863</v>
      </c>
      <c r="C88" s="38" t="str">
        <f t="shared" si="2"/>
        <v>함***** 후원 반찬</v>
      </c>
      <c r="D88" s="38" t="str">
        <f t="shared" si="3"/>
        <v>남*******</v>
      </c>
      <c r="E88" s="38" t="s">
        <v>7</v>
      </c>
      <c r="F88" s="3">
        <v>40</v>
      </c>
      <c r="G88" s="3" t="s">
        <v>22</v>
      </c>
      <c r="H88" s="48">
        <v>1083500</v>
      </c>
      <c r="I88" s="58"/>
      <c r="J88" s="23" t="s">
        <v>373</v>
      </c>
      <c r="K88" s="24" t="s">
        <v>63</v>
      </c>
      <c r="L88" s="20" t="s">
        <v>446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ht="24.75" customHeight="1">
      <c r="A89" s="36">
        <f>IF(B89="", "", MAX(A$3:A88)+1)</f>
        <v>86</v>
      </c>
      <c r="B89" s="139">
        <v>45863</v>
      </c>
      <c r="C89" s="38" t="str">
        <f t="shared" si="2"/>
        <v>꽃**** 후원 빵</v>
      </c>
      <c r="D89" s="38" t="str">
        <f t="shared" si="3"/>
        <v>남*******</v>
      </c>
      <c r="E89" s="38" t="s">
        <v>7</v>
      </c>
      <c r="F89" s="3">
        <v>150</v>
      </c>
      <c r="G89" s="3" t="s">
        <v>22</v>
      </c>
      <c r="H89" s="48">
        <v>300000</v>
      </c>
      <c r="I89" s="58"/>
      <c r="J89" s="23" t="s">
        <v>363</v>
      </c>
      <c r="K89" s="24" t="s">
        <v>60</v>
      </c>
      <c r="L89" s="20" t="s">
        <v>446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24.75" customHeight="1">
      <c r="A90" s="36">
        <f>IF(B90="", "", MAX(A$3:A89)+1)</f>
        <v>87</v>
      </c>
      <c r="B90" s="139">
        <v>45863</v>
      </c>
      <c r="C90" s="38" t="str">
        <f t="shared" si="2"/>
        <v>마***** 후원 빵</v>
      </c>
      <c r="D90" s="38" t="str">
        <f t="shared" si="3"/>
        <v>남*******</v>
      </c>
      <c r="E90" s="38" t="s">
        <v>7</v>
      </c>
      <c r="F90" s="3">
        <v>5634</v>
      </c>
      <c r="G90" s="3" t="s">
        <v>22</v>
      </c>
      <c r="H90" s="48">
        <v>9216750</v>
      </c>
      <c r="I90" s="58"/>
      <c r="J90" s="23" t="s">
        <v>376</v>
      </c>
      <c r="K90" s="24" t="s">
        <v>60</v>
      </c>
      <c r="L90" s="20" t="s">
        <v>446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24.75" customHeight="1">
      <c r="A91" s="36">
        <f>IF(B91="", "", MAX(A$3:A90)+1)</f>
        <v>88</v>
      </c>
      <c r="B91" s="139">
        <v>45863</v>
      </c>
      <c r="C91" s="38" t="str">
        <f t="shared" si="2"/>
        <v>이****** 후원 상추</v>
      </c>
      <c r="D91" s="38" t="str">
        <f t="shared" si="3"/>
        <v>남*******</v>
      </c>
      <c r="E91" s="38" t="s">
        <v>7</v>
      </c>
      <c r="F91" s="3">
        <v>1</v>
      </c>
      <c r="G91" s="3" t="s">
        <v>22</v>
      </c>
      <c r="H91" s="48">
        <v>523419</v>
      </c>
      <c r="I91" s="58"/>
      <c r="J91" s="23" t="s">
        <v>74</v>
      </c>
      <c r="K91" s="24" t="s">
        <v>65</v>
      </c>
      <c r="L91" s="20" t="s">
        <v>446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24.75" customHeight="1">
      <c r="A92" s="36">
        <f>IF(B92="", "", MAX(A$3:A91)+1)</f>
        <v>89</v>
      </c>
      <c r="B92" s="139">
        <v>45863</v>
      </c>
      <c r="C92" s="38" t="str">
        <f t="shared" si="2"/>
        <v>이****** 후원 반찬</v>
      </c>
      <c r="D92" s="38" t="str">
        <f t="shared" si="3"/>
        <v>남*******</v>
      </c>
      <c r="E92" s="38" t="s">
        <v>7</v>
      </c>
      <c r="F92" s="3">
        <v>3</v>
      </c>
      <c r="G92" s="3" t="s">
        <v>22</v>
      </c>
      <c r="H92" s="48">
        <v>460449</v>
      </c>
      <c r="I92" s="58"/>
      <c r="J92" s="23" t="s">
        <v>74</v>
      </c>
      <c r="K92" s="24" t="s">
        <v>63</v>
      </c>
      <c r="L92" s="20" t="s">
        <v>446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ht="24.75" customHeight="1">
      <c r="A93" s="36">
        <f>IF(B93="", "", MAX(A$3:A92)+1)</f>
        <v>90</v>
      </c>
      <c r="B93" s="139">
        <v>45863</v>
      </c>
      <c r="C93" s="38" t="str">
        <f t="shared" si="2"/>
        <v>이****** 후원 빵</v>
      </c>
      <c r="D93" s="38" t="str">
        <f t="shared" si="3"/>
        <v>남*******</v>
      </c>
      <c r="E93" s="38" t="s">
        <v>7</v>
      </c>
      <c r="F93" s="3">
        <v>2</v>
      </c>
      <c r="G93" s="3" t="s">
        <v>22</v>
      </c>
      <c r="H93" s="48">
        <v>1044326</v>
      </c>
      <c r="I93" s="58"/>
      <c r="J93" s="23" t="s">
        <v>74</v>
      </c>
      <c r="K93" s="24" t="s">
        <v>60</v>
      </c>
      <c r="L93" s="20" t="s">
        <v>446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ht="24.75" customHeight="1">
      <c r="A94" s="36">
        <f>IF(B94="", "", MAX(A$3:A93)+1)</f>
        <v>91</v>
      </c>
      <c r="B94" s="139">
        <v>45863</v>
      </c>
      <c r="C94" s="38" t="str">
        <f t="shared" si="2"/>
        <v>이****** 후원 불고기용우육</v>
      </c>
      <c r="D94" s="38" t="str">
        <f t="shared" si="3"/>
        <v>남*******</v>
      </c>
      <c r="E94" s="38" t="s">
        <v>7</v>
      </c>
      <c r="F94" s="3">
        <v>50</v>
      </c>
      <c r="G94" s="3" t="s">
        <v>22</v>
      </c>
      <c r="H94" s="48">
        <v>1100000</v>
      </c>
      <c r="I94" s="58"/>
      <c r="J94" s="23" t="s">
        <v>74</v>
      </c>
      <c r="K94" s="24" t="s">
        <v>76</v>
      </c>
      <c r="L94" s="20" t="s">
        <v>446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ht="24.75" customHeight="1">
      <c r="A95" s="36">
        <f>IF(B95="", "", MAX(A$3:A94)+1)</f>
        <v>92</v>
      </c>
      <c r="B95" s="139">
        <v>45863</v>
      </c>
      <c r="C95" s="38" t="str">
        <f t="shared" si="2"/>
        <v>이****** 후원 빵</v>
      </c>
      <c r="D95" s="38" t="str">
        <f t="shared" si="3"/>
        <v>남*******</v>
      </c>
      <c r="E95" s="38" t="s">
        <v>7</v>
      </c>
      <c r="F95" s="3">
        <v>10</v>
      </c>
      <c r="G95" s="3" t="s">
        <v>22</v>
      </c>
      <c r="H95" s="48">
        <v>461803</v>
      </c>
      <c r="I95" s="58"/>
      <c r="J95" s="23" t="s">
        <v>74</v>
      </c>
      <c r="K95" s="24" t="s">
        <v>60</v>
      </c>
      <c r="L95" s="20" t="s">
        <v>446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24.75" customHeight="1">
      <c r="A96" s="36">
        <f>IF(B96="", "", MAX(A$3:A95)+1)</f>
        <v>93</v>
      </c>
      <c r="B96" s="139">
        <v>45863</v>
      </c>
      <c r="C96" s="38" t="str">
        <f t="shared" si="2"/>
        <v>이****** 후원 빵</v>
      </c>
      <c r="D96" s="38" t="str">
        <f t="shared" si="3"/>
        <v>남*******</v>
      </c>
      <c r="E96" s="38" t="s">
        <v>7</v>
      </c>
      <c r="F96" s="3">
        <v>1</v>
      </c>
      <c r="G96" s="3" t="s">
        <v>22</v>
      </c>
      <c r="H96" s="48">
        <v>101368</v>
      </c>
      <c r="I96" s="58"/>
      <c r="J96" s="23" t="s">
        <v>74</v>
      </c>
      <c r="K96" s="24" t="s">
        <v>60</v>
      </c>
      <c r="L96" s="20" t="s">
        <v>446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ht="24.75" customHeight="1">
      <c r="A97" s="36">
        <f>IF(B97="", "", MAX(A$3:A96)+1)</f>
        <v>94</v>
      </c>
      <c r="B97" s="139">
        <v>45863</v>
      </c>
      <c r="C97" s="38" t="str">
        <f t="shared" si="2"/>
        <v>이****** 후원 육개장</v>
      </c>
      <c r="D97" s="38" t="str">
        <f t="shared" si="3"/>
        <v>남*******</v>
      </c>
      <c r="E97" s="38" t="s">
        <v>7</v>
      </c>
      <c r="F97" s="3">
        <v>1</v>
      </c>
      <c r="G97" s="3" t="s">
        <v>22</v>
      </c>
      <c r="H97" s="48">
        <v>73440</v>
      </c>
      <c r="I97" s="58"/>
      <c r="J97" s="23" t="s">
        <v>74</v>
      </c>
      <c r="K97" s="24" t="s">
        <v>77</v>
      </c>
      <c r="L97" s="20" t="s">
        <v>446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ht="24.75" customHeight="1">
      <c r="A98" s="36">
        <f>IF(B98="", "", MAX(A$3:A97)+1)</f>
        <v>95</v>
      </c>
      <c r="B98" s="139">
        <v>45863</v>
      </c>
      <c r="C98" s="38" t="str">
        <f t="shared" si="2"/>
        <v>이****** 후원 빵</v>
      </c>
      <c r="D98" s="38" t="str">
        <f t="shared" si="3"/>
        <v>남*******</v>
      </c>
      <c r="E98" s="38" t="s">
        <v>7</v>
      </c>
      <c r="F98" s="3">
        <v>20</v>
      </c>
      <c r="G98" s="3" t="s">
        <v>22</v>
      </c>
      <c r="H98" s="48">
        <v>1043060</v>
      </c>
      <c r="I98" s="58"/>
      <c r="J98" s="23" t="s">
        <v>74</v>
      </c>
      <c r="K98" s="24" t="s">
        <v>60</v>
      </c>
      <c r="L98" s="20" t="s">
        <v>446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ht="24.75" customHeight="1">
      <c r="A99" s="36">
        <f>IF(B99="", "", MAX(A$3:A98)+1)</f>
        <v>96</v>
      </c>
      <c r="B99" s="139">
        <v>45863</v>
      </c>
      <c r="C99" s="38" t="str">
        <f t="shared" si="2"/>
        <v>이****** 후원 반찬</v>
      </c>
      <c r="D99" s="38" t="str">
        <f t="shared" si="3"/>
        <v>남*******</v>
      </c>
      <c r="E99" s="38" t="s">
        <v>7</v>
      </c>
      <c r="F99" s="3">
        <v>8</v>
      </c>
      <c r="G99" s="3" t="s">
        <v>22</v>
      </c>
      <c r="H99" s="48">
        <v>421261</v>
      </c>
      <c r="I99" s="58"/>
      <c r="J99" s="23" t="s">
        <v>74</v>
      </c>
      <c r="K99" s="24" t="s">
        <v>63</v>
      </c>
      <c r="L99" s="20" t="s">
        <v>446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ht="24.75" customHeight="1">
      <c r="A100" s="36">
        <f>IF(B100="", "", MAX(A$3:A99)+1)</f>
        <v>97</v>
      </c>
      <c r="B100" s="139">
        <v>45863</v>
      </c>
      <c r="C100" s="38" t="str">
        <f t="shared" si="2"/>
        <v>이****** 후원 빵</v>
      </c>
      <c r="D100" s="38" t="str">
        <f t="shared" si="3"/>
        <v>남*******</v>
      </c>
      <c r="E100" s="38" t="s">
        <v>7</v>
      </c>
      <c r="F100" s="3">
        <v>9</v>
      </c>
      <c r="G100" s="3" t="s">
        <v>22</v>
      </c>
      <c r="H100" s="48">
        <v>678406</v>
      </c>
      <c r="I100" s="58"/>
      <c r="J100" s="23" t="s">
        <v>74</v>
      </c>
      <c r="K100" s="24" t="s">
        <v>60</v>
      </c>
      <c r="L100" s="20" t="s">
        <v>446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24.75" customHeight="1">
      <c r="A101" s="36">
        <f>IF(B101="", "", MAX(A$3:A100)+1)</f>
        <v>98</v>
      </c>
      <c r="B101" s="139">
        <v>45863</v>
      </c>
      <c r="C101" s="38" t="str">
        <f t="shared" si="2"/>
        <v>맛*** 후원 빵</v>
      </c>
      <c r="D101" s="38" t="str">
        <f t="shared" si="3"/>
        <v>남*******</v>
      </c>
      <c r="E101" s="38" t="s">
        <v>7</v>
      </c>
      <c r="F101" s="3">
        <v>264</v>
      </c>
      <c r="G101" s="3" t="s">
        <v>22</v>
      </c>
      <c r="H101" s="48">
        <v>1148000</v>
      </c>
      <c r="I101" s="58"/>
      <c r="J101" s="23" t="s">
        <v>67</v>
      </c>
      <c r="K101" s="24" t="s">
        <v>60</v>
      </c>
      <c r="L101" t="s">
        <v>446</v>
      </c>
    </row>
    <row r="102" spans="1:25" ht="24.75" customHeight="1">
      <c r="A102" s="36">
        <f>IF(B102="", "", MAX(A$3:A101)+1)</f>
        <v>99</v>
      </c>
      <c r="B102" s="139">
        <v>45863</v>
      </c>
      <c r="C102" s="38" t="str">
        <f t="shared" si="2"/>
        <v>티*** 후원 빵</v>
      </c>
      <c r="D102" s="38" t="str">
        <f t="shared" si="3"/>
        <v>남*******</v>
      </c>
      <c r="E102" s="38" t="s">
        <v>7</v>
      </c>
      <c r="F102" s="3">
        <v>20000</v>
      </c>
      <c r="G102" s="3" t="s">
        <v>22</v>
      </c>
      <c r="H102" s="48">
        <v>15392000</v>
      </c>
      <c r="I102" s="58"/>
      <c r="J102" s="23" t="s">
        <v>463</v>
      </c>
      <c r="K102" s="24" t="s">
        <v>60</v>
      </c>
      <c r="L102" t="s">
        <v>446</v>
      </c>
    </row>
    <row r="103" spans="1:25" ht="24.75" customHeight="1">
      <c r="A103" s="36">
        <f>IF(B103="", "", MAX(A$3:A102)+1)</f>
        <v>100</v>
      </c>
      <c r="B103" s="139">
        <v>45863</v>
      </c>
      <c r="C103" s="38" t="str">
        <f t="shared" si="2"/>
        <v>아* 후원 도시락</v>
      </c>
      <c r="D103" s="38" t="str">
        <f t="shared" si="3"/>
        <v>남*******</v>
      </c>
      <c r="E103" s="38" t="s">
        <v>7</v>
      </c>
      <c r="F103" s="3">
        <v>800</v>
      </c>
      <c r="G103" s="3" t="s">
        <v>22</v>
      </c>
      <c r="H103" s="48">
        <v>4800000</v>
      </c>
      <c r="I103" s="58"/>
      <c r="J103" s="23" t="s">
        <v>464</v>
      </c>
      <c r="K103" s="24" t="s">
        <v>62</v>
      </c>
      <c r="L103" t="s">
        <v>446</v>
      </c>
    </row>
    <row r="104" spans="1:25" ht="24.75" customHeight="1">
      <c r="A104" s="36">
        <f>IF(B104="", "", MAX(A$3:A103)+1)</f>
        <v>101</v>
      </c>
      <c r="B104" s="139">
        <v>45863</v>
      </c>
      <c r="C104" s="38" t="str">
        <f t="shared" si="2"/>
        <v>엔* 후원 도시락</v>
      </c>
      <c r="D104" s="38" t="str">
        <f t="shared" si="3"/>
        <v>남*******</v>
      </c>
      <c r="E104" s="38" t="s">
        <v>7</v>
      </c>
      <c r="F104" s="3">
        <v>150</v>
      </c>
      <c r="G104" s="3" t="s">
        <v>22</v>
      </c>
      <c r="H104" s="48">
        <v>1500000</v>
      </c>
      <c r="I104" s="58"/>
      <c r="J104" s="23" t="s">
        <v>465</v>
      </c>
      <c r="K104" s="24" t="s">
        <v>62</v>
      </c>
      <c r="L104" t="s">
        <v>446</v>
      </c>
    </row>
    <row r="105" spans="1:25" ht="24.75" customHeight="1">
      <c r="A105" s="36">
        <f>IF(B105="", "", MAX(A$3:A104)+1)</f>
        <v>102</v>
      </c>
      <c r="B105" s="139">
        <v>45863</v>
      </c>
      <c r="C105" s="38" t="str">
        <f t="shared" si="2"/>
        <v>산*** 후원 엄마정성 사골곰탕</v>
      </c>
      <c r="D105" s="38" t="str">
        <f t="shared" si="3"/>
        <v>남*******</v>
      </c>
      <c r="E105" s="38" t="s">
        <v>7</v>
      </c>
      <c r="F105" s="3">
        <v>80</v>
      </c>
      <c r="G105" s="3" t="s">
        <v>22</v>
      </c>
      <c r="H105" s="48">
        <v>420000</v>
      </c>
      <c r="I105" s="58"/>
      <c r="J105" s="23" t="s">
        <v>466</v>
      </c>
      <c r="K105" s="24" t="s">
        <v>82</v>
      </c>
      <c r="L105" t="s">
        <v>446</v>
      </c>
    </row>
    <row r="106" spans="1:25" ht="24.75" customHeight="1">
      <c r="A106" s="36">
        <f>IF(B106="", "", MAX(A$3:A105)+1)</f>
        <v>103</v>
      </c>
      <c r="B106" s="139">
        <v>45863</v>
      </c>
      <c r="C106" s="38" t="str">
        <f t="shared" si="2"/>
        <v>플**** 후원 쌀10kg</v>
      </c>
      <c r="D106" s="38" t="str">
        <f t="shared" si="3"/>
        <v>남*******</v>
      </c>
      <c r="E106" s="38" t="s">
        <v>7</v>
      </c>
      <c r="F106" s="3">
        <v>370</v>
      </c>
      <c r="G106" s="3" t="s">
        <v>22</v>
      </c>
      <c r="H106" s="48">
        <v>0</v>
      </c>
      <c r="I106" s="58"/>
      <c r="J106" s="23" t="s">
        <v>467</v>
      </c>
      <c r="K106" s="24" t="s">
        <v>79</v>
      </c>
      <c r="L106" t="s">
        <v>446</v>
      </c>
    </row>
    <row r="107" spans="1:25" ht="24.75" customHeight="1">
      <c r="A107" s="36">
        <f>IF(B107="", "", MAX(A$3:A106)+1)</f>
        <v>104</v>
      </c>
      <c r="B107" s="139">
        <v>45863</v>
      </c>
      <c r="C107" s="38" t="str">
        <f t="shared" si="2"/>
        <v>플**** 후원 빵</v>
      </c>
      <c r="D107" s="38" t="str">
        <f t="shared" si="3"/>
        <v>남*******</v>
      </c>
      <c r="E107" s="38" t="s">
        <v>7</v>
      </c>
      <c r="F107" s="3">
        <v>380</v>
      </c>
      <c r="G107" s="3" t="s">
        <v>22</v>
      </c>
      <c r="H107" s="48">
        <v>0</v>
      </c>
      <c r="I107" s="58"/>
      <c r="J107" s="23" t="s">
        <v>467</v>
      </c>
      <c r="K107" s="24" t="s">
        <v>60</v>
      </c>
      <c r="L107" t="s">
        <v>446</v>
      </c>
    </row>
    <row r="108" spans="1:25" ht="24.75" customHeight="1">
      <c r="A108" s="36">
        <f>IF(B108="", "", MAX(A$3:A107)+1)</f>
        <v>105</v>
      </c>
      <c r="B108" s="139">
        <v>45863</v>
      </c>
      <c r="C108" s="38" t="str">
        <f t="shared" si="2"/>
        <v>플**** 후원 빵</v>
      </c>
      <c r="D108" s="38" t="str">
        <f t="shared" si="3"/>
        <v>남*******</v>
      </c>
      <c r="E108" s="38" t="s">
        <v>7</v>
      </c>
      <c r="F108" s="3">
        <v>360</v>
      </c>
      <c r="G108" s="3" t="s">
        <v>22</v>
      </c>
      <c r="H108" s="48">
        <v>0</v>
      </c>
      <c r="I108" s="58"/>
      <c r="J108" s="23" t="s">
        <v>467</v>
      </c>
      <c r="K108" s="24" t="s">
        <v>60</v>
      </c>
      <c r="L108" t="s">
        <v>446</v>
      </c>
    </row>
    <row r="109" spans="1:25" ht="24.75" customHeight="1">
      <c r="A109" s="36">
        <f>IF(B109="", "", MAX(A$3:A108)+1)</f>
        <v>106</v>
      </c>
      <c r="B109" s="139">
        <v>45863</v>
      </c>
      <c r="C109" s="38" t="str">
        <f t="shared" si="2"/>
        <v>플**** 후원 반찬</v>
      </c>
      <c r="D109" s="38" t="str">
        <f t="shared" si="3"/>
        <v>남*******</v>
      </c>
      <c r="E109" s="38" t="s">
        <v>7</v>
      </c>
      <c r="F109" s="3">
        <v>520</v>
      </c>
      <c r="G109" s="3" t="s">
        <v>22</v>
      </c>
      <c r="H109" s="48">
        <v>0</v>
      </c>
      <c r="I109" s="58"/>
      <c r="J109" s="23" t="s">
        <v>467</v>
      </c>
      <c r="K109" s="24" t="s">
        <v>63</v>
      </c>
      <c r="L109" t="s">
        <v>446</v>
      </c>
    </row>
    <row r="110" spans="1:25" ht="24.75" customHeight="1">
      <c r="A110" s="36">
        <f>IF(B110="", "", MAX(A$3:A109)+1)</f>
        <v>107</v>
      </c>
      <c r="B110" s="139">
        <v>45863</v>
      </c>
      <c r="C110" s="38" t="str">
        <f t="shared" si="2"/>
        <v>플**** 후원 빵</v>
      </c>
      <c r="D110" s="38" t="str">
        <f t="shared" si="3"/>
        <v>남*******</v>
      </c>
      <c r="E110" s="38" t="s">
        <v>7</v>
      </c>
      <c r="F110" s="3">
        <v>50</v>
      </c>
      <c r="G110" s="3" t="s">
        <v>22</v>
      </c>
      <c r="H110" s="48">
        <v>0</v>
      </c>
      <c r="I110" s="58"/>
      <c r="J110" s="23" t="s">
        <v>467</v>
      </c>
      <c r="K110" s="24" t="s">
        <v>60</v>
      </c>
      <c r="L110" t="s">
        <v>446</v>
      </c>
    </row>
    <row r="111" spans="1:25" ht="24.75" customHeight="1">
      <c r="A111" s="36">
        <f>IF(B111="", "", MAX(A$3:A110)+1)</f>
        <v>108</v>
      </c>
      <c r="B111" s="139">
        <v>45863</v>
      </c>
      <c r="C111" s="38" t="str">
        <f t="shared" si="2"/>
        <v>클** 후원 빵</v>
      </c>
      <c r="D111" s="38" t="str">
        <f t="shared" si="3"/>
        <v>남*******</v>
      </c>
      <c r="E111" s="38" t="s">
        <v>7</v>
      </c>
      <c r="F111" s="3">
        <v>500</v>
      </c>
      <c r="G111" s="3" t="s">
        <v>22</v>
      </c>
      <c r="H111" s="48">
        <v>8500000</v>
      </c>
      <c r="I111" s="58"/>
      <c r="J111" s="23" t="s">
        <v>468</v>
      </c>
      <c r="K111" s="25" t="s">
        <v>60</v>
      </c>
      <c r="L111" t="s">
        <v>446</v>
      </c>
    </row>
    <row r="112" spans="1:25" ht="24.75" customHeight="1">
      <c r="A112" s="36">
        <f>IF(B112="", "", MAX(A$3:A111)+1)</f>
        <v>109</v>
      </c>
      <c r="B112" s="139">
        <v>45863</v>
      </c>
      <c r="C112" s="38" t="str">
        <f t="shared" si="2"/>
        <v>이* 후원 빵</v>
      </c>
      <c r="D112" s="38" t="str">
        <f t="shared" si="3"/>
        <v>남*******</v>
      </c>
      <c r="E112" s="38" t="s">
        <v>7</v>
      </c>
      <c r="F112" s="3">
        <v>11</v>
      </c>
      <c r="G112" s="3" t="s">
        <v>22</v>
      </c>
      <c r="H112" s="48">
        <v>1980000</v>
      </c>
      <c r="I112" s="58"/>
      <c r="J112" s="23" t="s">
        <v>469</v>
      </c>
      <c r="K112" s="24" t="s">
        <v>60</v>
      </c>
      <c r="L112" t="s">
        <v>446</v>
      </c>
    </row>
    <row r="113" spans="1:12" ht="24.75" customHeight="1">
      <c r="A113" s="36">
        <f>IF(B113="", "", MAX(A$3:A112)+1)</f>
        <v>110</v>
      </c>
      <c r="B113" s="139">
        <v>45863</v>
      </c>
      <c r="C113" s="38" t="str">
        <f t="shared" si="2"/>
        <v>미*** 후원 반찬</v>
      </c>
      <c r="D113" s="38" t="str">
        <f t="shared" si="3"/>
        <v>남*******</v>
      </c>
      <c r="E113" s="38" t="s">
        <v>7</v>
      </c>
      <c r="F113" s="3">
        <v>25</v>
      </c>
      <c r="G113" s="3" t="s">
        <v>22</v>
      </c>
      <c r="H113" s="48">
        <v>500000</v>
      </c>
      <c r="I113" s="58"/>
      <c r="J113" s="23" t="s">
        <v>470</v>
      </c>
      <c r="K113" s="24" t="s">
        <v>63</v>
      </c>
      <c r="L113" t="s">
        <v>446</v>
      </c>
    </row>
    <row r="114" spans="1:12" ht="24.75" customHeight="1">
      <c r="A114" s="36">
        <f>IF(B114="", "", MAX(A$3:A113)+1)</f>
        <v>111</v>
      </c>
      <c r="B114" s="139">
        <v>45863</v>
      </c>
      <c r="C114" s="38" t="str">
        <f t="shared" si="2"/>
        <v>이* 후원 배추김치</v>
      </c>
      <c r="D114" s="38" t="str">
        <f t="shared" si="3"/>
        <v>남*******</v>
      </c>
      <c r="E114" s="38" t="s">
        <v>7</v>
      </c>
      <c r="F114" s="3">
        <v>28</v>
      </c>
      <c r="G114" s="3" t="s">
        <v>22</v>
      </c>
      <c r="H114" s="48">
        <v>549500</v>
      </c>
      <c r="I114" s="58"/>
      <c r="J114" s="23" t="s">
        <v>469</v>
      </c>
      <c r="K114" s="24" t="s">
        <v>64</v>
      </c>
      <c r="L114" t="s">
        <v>446</v>
      </c>
    </row>
    <row r="115" spans="1:12" ht="24.75" customHeight="1">
      <c r="A115" s="36">
        <f>IF(B115="", "", MAX(A$3:A114)+1)</f>
        <v>112</v>
      </c>
      <c r="B115" s="139">
        <v>45863</v>
      </c>
      <c r="C115" s="38" t="str">
        <f t="shared" si="2"/>
        <v>백** 후원 빵</v>
      </c>
      <c r="D115" s="38" t="str">
        <f t="shared" si="3"/>
        <v>남*******</v>
      </c>
      <c r="E115" s="38" t="s">
        <v>7</v>
      </c>
      <c r="F115" s="3">
        <v>1</v>
      </c>
      <c r="G115" s="3" t="s">
        <v>22</v>
      </c>
      <c r="H115" s="48">
        <v>20000</v>
      </c>
      <c r="I115" s="58"/>
      <c r="J115" s="23" t="s">
        <v>50</v>
      </c>
      <c r="K115" s="24" t="s">
        <v>60</v>
      </c>
      <c r="L115" t="s">
        <v>446</v>
      </c>
    </row>
    <row r="116" spans="1:12" ht="24.75" customHeight="1">
      <c r="A116" s="36">
        <f>IF(B116="", "", MAX(A$3:A115)+1)</f>
        <v>113</v>
      </c>
      <c r="B116" s="139">
        <v>45863</v>
      </c>
      <c r="C116" s="38" t="str">
        <f t="shared" si="2"/>
        <v>백** 후원 빵</v>
      </c>
      <c r="D116" s="38" t="str">
        <f t="shared" si="3"/>
        <v>남*******</v>
      </c>
      <c r="E116" s="38" t="s">
        <v>7</v>
      </c>
      <c r="F116" s="3">
        <v>1</v>
      </c>
      <c r="G116" s="3" t="s">
        <v>22</v>
      </c>
      <c r="H116" s="48">
        <v>20000</v>
      </c>
      <c r="I116" s="58"/>
      <c r="J116" s="23" t="s">
        <v>50</v>
      </c>
      <c r="K116" s="24" t="s">
        <v>60</v>
      </c>
      <c r="L116" t="s">
        <v>446</v>
      </c>
    </row>
    <row r="117" spans="1:12" ht="24.75" customHeight="1">
      <c r="A117" s="36">
        <f>IF(B117="", "", MAX(A$3:A116)+1)</f>
        <v>114</v>
      </c>
      <c r="B117" s="139">
        <v>45863</v>
      </c>
      <c r="C117" s="38" t="str">
        <f t="shared" si="2"/>
        <v>용****** 후원 반찬</v>
      </c>
      <c r="D117" s="38" t="str">
        <f t="shared" si="3"/>
        <v>남*******</v>
      </c>
      <c r="E117" s="38" t="s">
        <v>7</v>
      </c>
      <c r="F117" s="3">
        <v>4</v>
      </c>
      <c r="G117" s="3" t="s">
        <v>22</v>
      </c>
      <c r="H117" s="48">
        <v>40000</v>
      </c>
      <c r="I117" s="58"/>
      <c r="J117" s="23" t="s">
        <v>471</v>
      </c>
      <c r="K117" s="24" t="s">
        <v>63</v>
      </c>
      <c r="L117" t="s">
        <v>446</v>
      </c>
    </row>
    <row r="118" spans="1:12" ht="24.75" customHeight="1">
      <c r="A118" s="36">
        <f>IF(B118="", "", MAX(A$3:A117)+1)</f>
        <v>115</v>
      </c>
      <c r="B118" s="139">
        <v>45863</v>
      </c>
      <c r="C118" s="38" t="str">
        <f t="shared" si="2"/>
        <v>와********** 후원 쌀10kg</v>
      </c>
      <c r="D118" s="38" t="str">
        <f t="shared" si="3"/>
        <v>남*******</v>
      </c>
      <c r="E118" s="38" t="s">
        <v>7</v>
      </c>
      <c r="F118" s="3">
        <v>50</v>
      </c>
      <c r="G118" s="3" t="s">
        <v>22</v>
      </c>
      <c r="H118" s="48">
        <v>600000</v>
      </c>
      <c r="I118" s="58"/>
      <c r="J118" s="23" t="s">
        <v>472</v>
      </c>
      <c r="K118" s="24" t="s">
        <v>79</v>
      </c>
      <c r="L118" t="s">
        <v>446</v>
      </c>
    </row>
    <row r="119" spans="1:12" ht="24.75" customHeight="1">
      <c r="A119" s="36">
        <f>IF(B119="", "", MAX(A$3:A118)+1)</f>
        <v>116</v>
      </c>
      <c r="B119" s="139">
        <v>45863</v>
      </c>
      <c r="C119" s="38" t="str">
        <f t="shared" si="2"/>
        <v>티*** 후원 빵</v>
      </c>
      <c r="D119" s="38" t="str">
        <f t="shared" si="3"/>
        <v>남*******</v>
      </c>
      <c r="E119" s="38" t="s">
        <v>7</v>
      </c>
      <c r="F119" s="3">
        <v>20</v>
      </c>
      <c r="G119" s="3" t="s">
        <v>22</v>
      </c>
      <c r="H119" s="48">
        <v>500000</v>
      </c>
      <c r="I119" s="58"/>
      <c r="J119" s="23" t="s">
        <v>463</v>
      </c>
      <c r="K119" s="24" t="s">
        <v>60</v>
      </c>
      <c r="L119" t="s">
        <v>446</v>
      </c>
    </row>
    <row r="120" spans="1:12" ht="24.75" customHeight="1">
      <c r="A120" s="36">
        <f>IF(B120="", "", MAX(A$3:A119)+1)</f>
        <v>117</v>
      </c>
      <c r="B120" s="139">
        <v>45863</v>
      </c>
      <c r="C120" s="38" t="str">
        <f t="shared" si="2"/>
        <v>오** 후원 빵</v>
      </c>
      <c r="D120" s="38" t="str">
        <f t="shared" si="3"/>
        <v>남*******</v>
      </c>
      <c r="E120" s="38" t="s">
        <v>7</v>
      </c>
      <c r="F120" s="29">
        <v>100</v>
      </c>
      <c r="G120" s="3" t="s">
        <v>22</v>
      </c>
      <c r="H120" s="49">
        <v>150000</v>
      </c>
      <c r="I120" s="58"/>
      <c r="J120" s="23" t="s">
        <v>473</v>
      </c>
      <c r="K120" s="26" t="s">
        <v>60</v>
      </c>
      <c r="L120" t="s">
        <v>446</v>
      </c>
    </row>
    <row r="121" spans="1:12" ht="24.75" customHeight="1">
      <c r="A121" s="36">
        <f>IF(B121="", "", MAX(A$3:A120)+1)</f>
        <v>118</v>
      </c>
      <c r="B121" s="139">
        <v>45863</v>
      </c>
      <c r="C121" s="38" t="str">
        <f t="shared" si="2"/>
        <v>북******* 후원 빵</v>
      </c>
      <c r="D121" s="38" t="str">
        <f t="shared" si="3"/>
        <v>남*******</v>
      </c>
      <c r="E121" s="38" t="s">
        <v>7</v>
      </c>
      <c r="F121" s="29">
        <v>100</v>
      </c>
      <c r="G121" s="3" t="s">
        <v>22</v>
      </c>
      <c r="H121" s="49">
        <v>0</v>
      </c>
      <c r="I121" s="58"/>
      <c r="J121" s="23" t="s">
        <v>377</v>
      </c>
      <c r="K121" s="26" t="s">
        <v>60</v>
      </c>
      <c r="L121" t="s">
        <v>446</v>
      </c>
    </row>
    <row r="122" spans="1:12" ht="24.75" customHeight="1">
      <c r="A122" s="36">
        <f>IF(B122="", "", MAX(A$3:A121)+1)</f>
        <v>119</v>
      </c>
      <c r="B122" s="139">
        <v>45863</v>
      </c>
      <c r="C122" s="38" t="str">
        <f t="shared" si="2"/>
        <v>북******* 후원 순살간지치킨</v>
      </c>
      <c r="D122" s="38" t="str">
        <f t="shared" si="3"/>
        <v>남*******</v>
      </c>
      <c r="E122" s="38" t="s">
        <v>7</v>
      </c>
      <c r="F122" s="29">
        <v>40</v>
      </c>
      <c r="G122" s="3" t="s">
        <v>22</v>
      </c>
      <c r="H122" s="49">
        <v>0</v>
      </c>
      <c r="I122" s="58"/>
      <c r="J122" s="23" t="s">
        <v>377</v>
      </c>
      <c r="K122" s="26" t="s">
        <v>78</v>
      </c>
      <c r="L122" t="s">
        <v>446</v>
      </c>
    </row>
    <row r="123" spans="1:12" ht="24.75" customHeight="1">
      <c r="A123" s="36">
        <f>IF(B123="", "", MAX(A$3:A122)+1)</f>
        <v>120</v>
      </c>
      <c r="B123" s="139">
        <v>45866</v>
      </c>
      <c r="C123" s="38" t="str">
        <f t="shared" si="2"/>
        <v>감********* 후원 빵</v>
      </c>
      <c r="D123" s="38" t="str">
        <f t="shared" si="3"/>
        <v>이** 외 46명</v>
      </c>
      <c r="E123" s="38" t="s">
        <v>7</v>
      </c>
      <c r="F123" s="29">
        <v>138</v>
      </c>
      <c r="G123" s="3" t="s">
        <v>22</v>
      </c>
      <c r="H123" s="49">
        <v>667000</v>
      </c>
      <c r="I123" s="58"/>
      <c r="J123" s="23" t="s">
        <v>51</v>
      </c>
      <c r="K123" s="26" t="s">
        <v>60</v>
      </c>
      <c r="L123" t="s">
        <v>447</v>
      </c>
    </row>
    <row r="124" spans="1:12" ht="24.75" customHeight="1">
      <c r="A124" s="36">
        <f>IF(B124="", "", MAX(A$3:A123)+1)</f>
        <v>121</v>
      </c>
      <c r="B124" s="139">
        <v>45866</v>
      </c>
      <c r="C124" s="38" t="str">
        <f t="shared" si="2"/>
        <v>달******* 후원 반찬</v>
      </c>
      <c r="D124" s="38" t="str">
        <f t="shared" si="3"/>
        <v>곽** 외 11명</v>
      </c>
      <c r="E124" s="38" t="s">
        <v>7</v>
      </c>
      <c r="F124" s="29">
        <v>23</v>
      </c>
      <c r="G124" s="3" t="s">
        <v>22</v>
      </c>
      <c r="H124" s="49">
        <v>138642</v>
      </c>
      <c r="I124" s="58"/>
      <c r="J124" s="23" t="s">
        <v>49</v>
      </c>
      <c r="K124" s="26" t="s">
        <v>63</v>
      </c>
      <c r="L124" t="s">
        <v>448</v>
      </c>
    </row>
    <row r="125" spans="1:12" ht="24.75" customHeight="1">
      <c r="A125" s="36">
        <f>IF(B125="", "", MAX(A$3:A124)+1)</f>
        <v>122</v>
      </c>
      <c r="B125" s="139">
        <v>45867</v>
      </c>
      <c r="C125" s="38" t="str">
        <f t="shared" si="2"/>
        <v>파********** 후원 빵</v>
      </c>
      <c r="D125" s="38" t="str">
        <f t="shared" si="3"/>
        <v>조** 외 7명</v>
      </c>
      <c r="E125" s="38" t="s">
        <v>7</v>
      </c>
      <c r="F125" s="29">
        <v>17</v>
      </c>
      <c r="G125" s="3" t="s">
        <v>22</v>
      </c>
      <c r="H125" s="49">
        <v>59000</v>
      </c>
      <c r="I125" s="58"/>
      <c r="J125" s="23" t="s">
        <v>47</v>
      </c>
      <c r="K125" s="26" t="s">
        <v>60</v>
      </c>
      <c r="L125" t="s">
        <v>449</v>
      </c>
    </row>
    <row r="126" spans="1:12" ht="24.75" customHeight="1">
      <c r="A126" s="36">
        <f>IF(B126="", "", MAX(A$3:A125)+1)</f>
        <v>123</v>
      </c>
      <c r="B126" s="139">
        <v>45867</v>
      </c>
      <c r="C126" s="38" t="str">
        <f t="shared" si="2"/>
        <v>감********* 후원 빵</v>
      </c>
      <c r="D126" s="38" t="str">
        <f t="shared" si="3"/>
        <v>고** 외 7명</v>
      </c>
      <c r="E126" s="38" t="s">
        <v>7</v>
      </c>
      <c r="F126" s="29">
        <v>15</v>
      </c>
      <c r="G126" s="3" t="s">
        <v>22</v>
      </c>
      <c r="H126" s="49">
        <v>81182</v>
      </c>
      <c r="I126" s="58"/>
      <c r="J126" s="23" t="s">
        <v>51</v>
      </c>
      <c r="K126" s="26" t="s">
        <v>60</v>
      </c>
      <c r="L126" t="s">
        <v>450</v>
      </c>
    </row>
    <row r="127" spans="1:12" ht="24.75" customHeight="1">
      <c r="A127" s="36">
        <f>IF(B127="", "", MAX(A$3:A126)+1)</f>
        <v>124</v>
      </c>
      <c r="B127" s="139">
        <v>45867</v>
      </c>
      <c r="C127" s="38" t="str">
        <f t="shared" si="2"/>
        <v>쌍******** 후원 세탁쿠폰</v>
      </c>
      <c r="D127" s="38" t="str">
        <f t="shared" si="3"/>
        <v>고** 외 14명</v>
      </c>
      <c r="E127" s="38" t="s">
        <v>7</v>
      </c>
      <c r="F127" s="29">
        <v>20</v>
      </c>
      <c r="G127" s="3" t="s">
        <v>22</v>
      </c>
      <c r="H127" s="49">
        <v>202700</v>
      </c>
      <c r="I127" s="58"/>
      <c r="J127" s="23" t="s">
        <v>58</v>
      </c>
      <c r="K127" s="26" t="s">
        <v>66</v>
      </c>
      <c r="L127" t="s">
        <v>387</v>
      </c>
    </row>
    <row r="128" spans="1:12" ht="24.75" customHeight="1">
      <c r="A128" s="36">
        <f>IF(B128="", "", MAX(A$3:A127)+1)</f>
        <v>125</v>
      </c>
      <c r="B128" s="139">
        <v>45867</v>
      </c>
      <c r="C128" s="38" t="str">
        <f t="shared" si="2"/>
        <v>달******* 후원 쌀10kg</v>
      </c>
      <c r="D128" s="38" t="str">
        <f t="shared" si="3"/>
        <v>장** 외 14명</v>
      </c>
      <c r="E128" s="38" t="s">
        <v>7</v>
      </c>
      <c r="F128" s="29">
        <v>30</v>
      </c>
      <c r="G128" s="3" t="s">
        <v>22</v>
      </c>
      <c r="H128" s="49">
        <v>164558</v>
      </c>
      <c r="I128" s="58"/>
      <c r="J128" s="23" t="s">
        <v>49</v>
      </c>
      <c r="K128" s="26" t="s">
        <v>79</v>
      </c>
      <c r="L128" t="s">
        <v>451</v>
      </c>
    </row>
    <row r="129" spans="1:12" ht="24.75" customHeight="1">
      <c r="A129" s="36">
        <f>IF(B129="", "", MAX(A$3:A128)+1)</f>
        <v>126</v>
      </c>
      <c r="B129" s="139">
        <v>45867</v>
      </c>
      <c r="C129" s="38" t="str">
        <f t="shared" si="2"/>
        <v>비****** 후원 반찬</v>
      </c>
      <c r="D129" s="38" t="str">
        <f t="shared" si="3"/>
        <v>덕******</v>
      </c>
      <c r="E129" s="38" t="s">
        <v>7</v>
      </c>
      <c r="F129" s="29">
        <v>50</v>
      </c>
      <c r="G129" s="3" t="s">
        <v>22</v>
      </c>
      <c r="H129" s="49">
        <v>250000</v>
      </c>
      <c r="I129" s="58"/>
      <c r="J129" s="23" t="s">
        <v>384</v>
      </c>
      <c r="K129" s="26" t="s">
        <v>63</v>
      </c>
      <c r="L129" t="s">
        <v>452</v>
      </c>
    </row>
    <row r="130" spans="1:12" ht="24.75" customHeight="1">
      <c r="A130" s="36">
        <f>IF(B130="", "", MAX(A$3:A129)+1)</f>
        <v>127</v>
      </c>
      <c r="B130" s="139">
        <v>45868</v>
      </c>
      <c r="C130" s="38" t="str">
        <f t="shared" si="2"/>
        <v>달******* 후원 쌀10kg</v>
      </c>
      <c r="D130" s="38" t="str">
        <f t="shared" si="3"/>
        <v>장** 외 24명</v>
      </c>
      <c r="E130" s="38" t="s">
        <v>7</v>
      </c>
      <c r="F130" s="29">
        <v>52</v>
      </c>
      <c r="G130" s="3" t="s">
        <v>22</v>
      </c>
      <c r="H130" s="49">
        <v>269103</v>
      </c>
      <c r="I130" s="58"/>
      <c r="J130" s="23" t="s">
        <v>49</v>
      </c>
      <c r="K130" s="26" t="s">
        <v>79</v>
      </c>
      <c r="L130" t="s">
        <v>453</v>
      </c>
    </row>
    <row r="131" spans="1:12" ht="24.75" customHeight="1">
      <c r="A131" s="36">
        <f>IF(B131="", "", MAX(A$3:A130)+1)</f>
        <v>128</v>
      </c>
      <c r="B131" s="139">
        <v>45868</v>
      </c>
      <c r="C131" s="38" t="str">
        <f t="shared" si="2"/>
        <v>b******** 후원 빵</v>
      </c>
      <c r="D131" s="38" t="str">
        <f t="shared" si="3"/>
        <v>임** 외 3명</v>
      </c>
      <c r="E131" s="38" t="s">
        <v>7</v>
      </c>
      <c r="F131" s="29">
        <v>6</v>
      </c>
      <c r="G131" s="3" t="s">
        <v>22</v>
      </c>
      <c r="H131" s="49">
        <v>258182</v>
      </c>
      <c r="I131" s="58"/>
      <c r="J131" s="23" t="s">
        <v>59</v>
      </c>
      <c r="K131" s="26" t="s">
        <v>60</v>
      </c>
      <c r="L131" t="s">
        <v>454</v>
      </c>
    </row>
    <row r="132" spans="1:12" ht="24.75" customHeight="1">
      <c r="A132" s="36">
        <f>IF(B132="", "", MAX(A$3:A131)+1)</f>
        <v>129</v>
      </c>
      <c r="B132" s="139">
        <v>45868</v>
      </c>
      <c r="C132" s="38" t="str">
        <f t="shared" si="2"/>
        <v>사*** 후원 빵</v>
      </c>
      <c r="D132" s="38" t="str">
        <f t="shared" si="3"/>
        <v>박**</v>
      </c>
      <c r="E132" s="38" t="s">
        <v>7</v>
      </c>
      <c r="F132" s="29">
        <v>1</v>
      </c>
      <c r="G132" s="3" t="s">
        <v>22</v>
      </c>
      <c r="H132" s="49">
        <v>19546</v>
      </c>
      <c r="I132" s="58"/>
      <c r="J132" s="23" t="s">
        <v>71</v>
      </c>
      <c r="K132" s="26" t="s">
        <v>60</v>
      </c>
      <c r="L132" t="s">
        <v>455</v>
      </c>
    </row>
    <row r="133" spans="1:12" ht="24.75" customHeight="1">
      <c r="A133" s="36">
        <f>IF(B133="", "", MAX(A$3:A132)+1)</f>
        <v>130</v>
      </c>
      <c r="B133" s="139">
        <v>45868</v>
      </c>
      <c r="C133" s="38" t="str">
        <f t="shared" ref="C133:C139" si="4">IF(LEFT(J133,1)="(",
    LEFT(J133, FIND(")", J133)) &amp; REPT("*", LEN(J133) - FIND(")", J133)) &amp; " 후원 " &amp; K133,
    LEFT(J133,1) &amp; REPT("*", LEN(J133)-1) &amp; " 후원 " &amp; K133
)</f>
        <v>삼**** 후원 빵</v>
      </c>
      <c r="D133" s="38" t="str">
        <f t="shared" ref="D133:D139" si="5">IF(LEFT(L133,1)="(",
    IF(ISNUMBER(SEARCH("외", L133)),
        LEFT(L133, FIND(")", L133)) &amp; REPT("*", FIND(" 외", L133)-FIND(")", L133)-1) &amp; MID(L133, FIND(" 외", L133), LEN(L133)),
        LEFT(L133, FIND(")", L133)) &amp; REPT("*", LEN(L133)-FIND(")", L133))
    ),
    IF(ISNUMBER(SEARCH("외", L133)),
        LEFT(L133,1) &amp; REPT("*", FIND(" 외", L133)-2) &amp; MID(L133, FIND(" 외", L133), LEN(L133)),
        LEFT(L133,1) &amp; REPT("*", LEN(L133)-1)
    )
)</f>
        <v>강** 외 20명</v>
      </c>
      <c r="E133" s="38" t="s">
        <v>7</v>
      </c>
      <c r="F133" s="29">
        <v>45</v>
      </c>
      <c r="G133" s="3" t="s">
        <v>22</v>
      </c>
      <c r="H133" s="49">
        <v>675000</v>
      </c>
      <c r="I133" s="58"/>
      <c r="J133" s="23" t="s">
        <v>385</v>
      </c>
      <c r="K133" s="26" t="s">
        <v>60</v>
      </c>
      <c r="L133" t="s">
        <v>456</v>
      </c>
    </row>
    <row r="134" spans="1:12" ht="24.75" customHeight="1">
      <c r="A134" s="36">
        <f>IF(B134="", "", MAX(A$3:A133)+1)</f>
        <v>131</v>
      </c>
      <c r="B134" s="139">
        <v>45868</v>
      </c>
      <c r="C134" s="38" t="str">
        <f t="shared" si="4"/>
        <v>삼**** 후원 반찬</v>
      </c>
      <c r="D134" s="38" t="str">
        <f t="shared" si="5"/>
        <v>강** 외 14명</v>
      </c>
      <c r="E134" s="38" t="s">
        <v>7</v>
      </c>
      <c r="F134" s="29">
        <v>15</v>
      </c>
      <c r="G134" s="3" t="s">
        <v>22</v>
      </c>
      <c r="H134" s="49">
        <v>420000</v>
      </c>
      <c r="I134" s="58"/>
      <c r="J134" s="23" t="s">
        <v>385</v>
      </c>
      <c r="K134" s="26" t="s">
        <v>63</v>
      </c>
      <c r="L134" t="s">
        <v>457</v>
      </c>
    </row>
    <row r="135" spans="1:12" ht="24.75" customHeight="1">
      <c r="A135" s="36">
        <f>IF(B135="", "", MAX(A$3:A134)+1)</f>
        <v>132</v>
      </c>
      <c r="B135" s="139">
        <v>45868</v>
      </c>
      <c r="C135" s="38" t="str">
        <f t="shared" si="4"/>
        <v>삼**** 후원 빵</v>
      </c>
      <c r="D135" s="38" t="str">
        <f t="shared" si="5"/>
        <v>강** 외 20명</v>
      </c>
      <c r="E135" s="38" t="s">
        <v>7</v>
      </c>
      <c r="F135" s="29">
        <v>126</v>
      </c>
      <c r="G135" s="3" t="s">
        <v>22</v>
      </c>
      <c r="H135" s="49">
        <v>1890000</v>
      </c>
      <c r="I135" s="58"/>
      <c r="J135" s="23" t="s">
        <v>385</v>
      </c>
      <c r="K135" s="26" t="s">
        <v>60</v>
      </c>
      <c r="L135" t="s">
        <v>458</v>
      </c>
    </row>
    <row r="136" spans="1:12" ht="24.75" customHeight="1">
      <c r="A136" s="36">
        <f>IF(B136="", "", MAX(A$3:A135)+1)</f>
        <v>133</v>
      </c>
      <c r="B136" s="139">
        <v>45869</v>
      </c>
      <c r="C136" s="38" t="str">
        <f t="shared" si="4"/>
        <v>파********** 후원 빵</v>
      </c>
      <c r="D136" s="38" t="str">
        <f t="shared" si="5"/>
        <v>박** 외 2명</v>
      </c>
      <c r="E136" s="38" t="s">
        <v>7</v>
      </c>
      <c r="F136" s="29">
        <v>8</v>
      </c>
      <c r="G136" s="3" t="s">
        <v>22</v>
      </c>
      <c r="H136" s="49">
        <v>22182</v>
      </c>
      <c r="I136" s="58"/>
      <c r="J136" s="23" t="s">
        <v>47</v>
      </c>
      <c r="K136" s="26" t="s">
        <v>60</v>
      </c>
      <c r="L136" t="s">
        <v>459</v>
      </c>
    </row>
    <row r="137" spans="1:12" ht="24.75" customHeight="1">
      <c r="A137" s="36">
        <f>IF(B137="", "", MAX(A$3:A136)+1)</f>
        <v>134</v>
      </c>
      <c r="B137" s="139">
        <v>45869</v>
      </c>
      <c r="C137" s="38" t="str">
        <f t="shared" si="4"/>
        <v>박***** 후원 반찬</v>
      </c>
      <c r="D137" s="38" t="str">
        <f t="shared" si="5"/>
        <v>유** 외 21명</v>
      </c>
      <c r="E137" s="38" t="s">
        <v>7</v>
      </c>
      <c r="F137" s="29">
        <v>60</v>
      </c>
      <c r="G137" s="3" t="s">
        <v>22</v>
      </c>
      <c r="H137" s="49">
        <v>214553</v>
      </c>
      <c r="I137" s="58"/>
      <c r="J137" s="23" t="s">
        <v>48</v>
      </c>
      <c r="K137" s="26" t="s">
        <v>63</v>
      </c>
      <c r="L137" t="s">
        <v>460</v>
      </c>
    </row>
    <row r="138" spans="1:12" ht="24.75" customHeight="1">
      <c r="A138" s="36">
        <f>IF(B138="", "", MAX(A$3:A137)+1)</f>
        <v>135</v>
      </c>
      <c r="B138" s="139">
        <v>45869</v>
      </c>
      <c r="C138" s="38" t="str">
        <f t="shared" si="4"/>
        <v>달******* 후원 빵</v>
      </c>
      <c r="D138" s="38" t="str">
        <f t="shared" si="5"/>
        <v>홍** 외 10명</v>
      </c>
      <c r="E138" s="38" t="s">
        <v>7</v>
      </c>
      <c r="F138" s="29">
        <v>21</v>
      </c>
      <c r="G138" s="3" t="s">
        <v>22</v>
      </c>
      <c r="H138" s="49">
        <v>118917</v>
      </c>
      <c r="I138" s="58"/>
      <c r="J138" s="23" t="s">
        <v>49</v>
      </c>
      <c r="K138" s="26" t="s">
        <v>60</v>
      </c>
      <c r="L138" t="s">
        <v>461</v>
      </c>
    </row>
    <row r="139" spans="1:12" ht="24.75" customHeight="1">
      <c r="A139" s="36">
        <f>IF(B139="", "", MAX(A$3:A138)+1)</f>
        <v>136</v>
      </c>
      <c r="B139" s="139">
        <v>45869</v>
      </c>
      <c r="C139" s="38" t="str">
        <f t="shared" si="4"/>
        <v>감********* 후원 빵</v>
      </c>
      <c r="D139" s="38" t="str">
        <f t="shared" si="5"/>
        <v>이**</v>
      </c>
      <c r="E139" s="38" t="s">
        <v>7</v>
      </c>
      <c r="F139" s="29">
        <v>5</v>
      </c>
      <c r="G139" s="3" t="s">
        <v>22</v>
      </c>
      <c r="H139" s="49">
        <v>25000</v>
      </c>
      <c r="I139" s="58"/>
      <c r="J139" s="23" t="s">
        <v>51</v>
      </c>
      <c r="K139" s="26" t="s">
        <v>60</v>
      </c>
      <c r="L139" t="s">
        <v>462</v>
      </c>
    </row>
    <row r="140" spans="1:12" ht="24.75" customHeight="1" thickBot="1">
      <c r="A140" s="59"/>
      <c r="B140" s="60"/>
      <c r="C140" s="127" t="s">
        <v>41</v>
      </c>
      <c r="D140" s="102"/>
      <c r="E140" s="102"/>
      <c r="F140" s="102"/>
      <c r="G140" s="125"/>
      <c r="H140" s="61">
        <f>SUM(H4:H139)</f>
        <v>98085387</v>
      </c>
      <c r="I140" s="62"/>
      <c r="J140" s="19"/>
      <c r="K140" s="19"/>
    </row>
    <row r="141" spans="1:12" ht="14.25">
      <c r="A141" s="44"/>
      <c r="B141" s="45"/>
      <c r="C141" s="45"/>
      <c r="D141" s="45"/>
      <c r="E141" s="45"/>
      <c r="F141" s="45"/>
      <c r="G141" s="45"/>
      <c r="H141" s="45"/>
      <c r="I141" s="45"/>
    </row>
    <row r="142" spans="1:12" ht="14.25">
      <c r="A142" s="44"/>
      <c r="B142" s="45"/>
      <c r="C142" s="45"/>
      <c r="D142" s="45"/>
      <c r="E142" s="45"/>
      <c r="F142" s="45"/>
      <c r="G142" s="45"/>
      <c r="H142" s="45"/>
      <c r="I142" s="45"/>
    </row>
    <row r="143" spans="1:12" ht="14.25">
      <c r="A143" s="44"/>
      <c r="B143" s="45"/>
      <c r="C143" s="45"/>
      <c r="D143" s="45"/>
      <c r="E143" s="45"/>
      <c r="F143" s="45"/>
      <c r="G143" s="45"/>
      <c r="H143" s="45"/>
      <c r="I143" s="45"/>
    </row>
    <row r="144" spans="1:12" ht="14.25">
      <c r="A144" s="44"/>
      <c r="B144" s="45"/>
      <c r="C144" s="45"/>
      <c r="D144" s="45"/>
      <c r="E144" s="45"/>
      <c r="F144" s="45"/>
      <c r="G144" s="45"/>
      <c r="H144" s="45"/>
      <c r="I144" s="45"/>
    </row>
    <row r="145" spans="1:9" ht="14.25">
      <c r="A145" s="44"/>
      <c r="B145" s="45"/>
      <c r="C145" s="45"/>
      <c r="D145" s="45"/>
      <c r="E145" s="45"/>
      <c r="F145" s="45"/>
      <c r="G145" s="45"/>
      <c r="H145" s="45"/>
      <c r="I145" s="45"/>
    </row>
    <row r="146" spans="1:9" ht="14.25">
      <c r="A146" s="44"/>
      <c r="B146" s="45"/>
      <c r="C146" s="45"/>
      <c r="D146" s="45"/>
      <c r="E146" s="45"/>
      <c r="F146" s="45"/>
      <c r="G146" s="45"/>
      <c r="H146" s="45"/>
      <c r="I146" s="45"/>
    </row>
    <row r="147" spans="1:9" ht="14.25">
      <c r="A147" s="44"/>
      <c r="B147" s="45"/>
      <c r="C147" s="45"/>
      <c r="D147" s="45"/>
      <c r="E147" s="45"/>
      <c r="F147" s="45"/>
      <c r="G147" s="45"/>
      <c r="H147" s="45"/>
      <c r="I147" s="45"/>
    </row>
    <row r="148" spans="1:9" ht="14.25">
      <c r="A148" s="44"/>
      <c r="B148" s="45"/>
      <c r="C148" s="45"/>
      <c r="D148" s="45"/>
      <c r="E148" s="45"/>
      <c r="F148" s="45"/>
      <c r="G148" s="45"/>
      <c r="H148" s="45"/>
      <c r="I148" s="45"/>
    </row>
    <row r="149" spans="1:9" ht="14.25">
      <c r="A149" s="44"/>
      <c r="B149" s="45"/>
      <c r="C149" s="45"/>
      <c r="D149" s="45"/>
      <c r="E149" s="45"/>
      <c r="F149" s="45"/>
      <c r="G149" s="45"/>
      <c r="H149" s="45"/>
      <c r="I149" s="45"/>
    </row>
    <row r="150" spans="1:9" ht="14.25">
      <c r="A150" s="44"/>
      <c r="B150" s="45"/>
      <c r="C150" s="45"/>
      <c r="D150" s="45"/>
      <c r="E150" s="45"/>
      <c r="F150" s="45"/>
      <c r="G150" s="45"/>
      <c r="H150" s="45"/>
      <c r="I150" s="45"/>
    </row>
    <row r="151" spans="1:9" ht="12.75">
      <c r="A151" s="18"/>
    </row>
    <row r="152" spans="1:9" ht="12.75">
      <c r="A152" s="18"/>
    </row>
    <row r="153" spans="1:9" ht="12.75">
      <c r="A153" s="18"/>
    </row>
    <row r="154" spans="1:9" ht="12.75">
      <c r="A154" s="18"/>
    </row>
    <row r="155" spans="1:9" ht="12.75">
      <c r="A155" s="18"/>
    </row>
    <row r="156" spans="1:9" ht="12.75">
      <c r="A156" s="18"/>
    </row>
    <row r="157" spans="1:9" ht="12.75">
      <c r="A157" s="18"/>
    </row>
    <row r="158" spans="1:9" ht="12.75">
      <c r="A158" s="18"/>
    </row>
    <row r="159" spans="1:9" ht="12.75">
      <c r="A159" s="18"/>
    </row>
    <row r="160" spans="1:9" ht="12.75">
      <c r="A160" s="18"/>
    </row>
    <row r="161" spans="1:1" ht="12.75">
      <c r="A161" s="18"/>
    </row>
    <row r="162" spans="1:1" ht="12.75">
      <c r="A162" s="18"/>
    </row>
    <row r="163" spans="1:1" ht="12.75">
      <c r="A163" s="18"/>
    </row>
    <row r="164" spans="1:1" ht="12.75">
      <c r="A164" s="18"/>
    </row>
    <row r="165" spans="1:1" ht="12.75">
      <c r="A165" s="18"/>
    </row>
    <row r="166" spans="1:1" ht="12.75">
      <c r="A166" s="18"/>
    </row>
    <row r="167" spans="1:1" ht="12.75">
      <c r="A167" s="18"/>
    </row>
    <row r="168" spans="1:1" ht="12.75">
      <c r="A168" s="18"/>
    </row>
    <row r="169" spans="1:1" ht="12.75">
      <c r="A169" s="18"/>
    </row>
    <row r="170" spans="1:1" ht="12.75">
      <c r="A170" s="18"/>
    </row>
    <row r="171" spans="1:1" ht="12.75">
      <c r="A171" s="18"/>
    </row>
    <row r="172" spans="1:1" ht="12.75">
      <c r="A172" s="18"/>
    </row>
    <row r="173" spans="1:1" ht="12.75">
      <c r="A173" s="18"/>
    </row>
    <row r="174" spans="1:1" ht="12.75">
      <c r="A174" s="18"/>
    </row>
    <row r="175" spans="1:1" ht="12.75">
      <c r="A175" s="18"/>
    </row>
    <row r="176" spans="1:1" ht="12.75">
      <c r="A176" s="18"/>
    </row>
    <row r="177" spans="1:1" ht="12.75">
      <c r="A177" s="18"/>
    </row>
    <row r="178" spans="1:1" ht="12.75">
      <c r="A178" s="18"/>
    </row>
    <row r="179" spans="1:1" ht="12.75">
      <c r="A179" s="18"/>
    </row>
    <row r="180" spans="1:1" ht="12.75">
      <c r="A180" s="18"/>
    </row>
    <row r="181" spans="1:1" ht="12.75">
      <c r="A181" s="18"/>
    </row>
    <row r="182" spans="1:1" ht="12.75">
      <c r="A182" s="18"/>
    </row>
    <row r="183" spans="1:1" ht="12.75">
      <c r="A183" s="18"/>
    </row>
    <row r="184" spans="1:1" ht="12.75">
      <c r="A184" s="18"/>
    </row>
    <row r="185" spans="1:1" ht="12.75">
      <c r="A185" s="18"/>
    </row>
    <row r="186" spans="1:1" ht="12.75">
      <c r="A186" s="18"/>
    </row>
    <row r="187" spans="1:1" ht="12.75">
      <c r="A187" s="18"/>
    </row>
    <row r="188" spans="1:1" ht="12.75">
      <c r="A188" s="18"/>
    </row>
    <row r="189" spans="1:1" ht="12.75">
      <c r="A189" s="18"/>
    </row>
    <row r="190" spans="1:1" ht="12.75">
      <c r="A190" s="18"/>
    </row>
    <row r="191" spans="1:1" ht="12.75">
      <c r="A191" s="18"/>
    </row>
    <row r="192" spans="1:1" ht="12.75">
      <c r="A192" s="18"/>
    </row>
    <row r="193" spans="1:1" ht="12.75">
      <c r="A193" s="18"/>
    </row>
    <row r="194" spans="1:1" ht="12.75">
      <c r="A194" s="18"/>
    </row>
    <row r="195" spans="1:1" ht="12.75">
      <c r="A195" s="18"/>
    </row>
    <row r="196" spans="1:1" ht="12.75">
      <c r="A196" s="18"/>
    </row>
    <row r="197" spans="1:1" ht="12.75">
      <c r="A197" s="18"/>
    </row>
    <row r="198" spans="1:1" ht="12.75">
      <c r="A198" s="18"/>
    </row>
    <row r="199" spans="1:1" ht="12.75">
      <c r="A199" s="18"/>
    </row>
    <row r="200" spans="1:1" ht="12.75">
      <c r="A200" s="18"/>
    </row>
    <row r="201" spans="1:1" ht="12.75">
      <c r="A201" s="18"/>
    </row>
    <row r="202" spans="1:1" ht="12.75">
      <c r="A202" s="18"/>
    </row>
    <row r="203" spans="1:1" ht="12.75">
      <c r="A203" s="18"/>
    </row>
    <row r="204" spans="1:1" ht="12.75">
      <c r="A204" s="18"/>
    </row>
    <row r="205" spans="1:1" ht="12.75">
      <c r="A205" s="18"/>
    </row>
    <row r="206" spans="1:1" ht="12.75">
      <c r="A206" s="18"/>
    </row>
    <row r="207" spans="1:1" ht="12.75">
      <c r="A207" s="18"/>
    </row>
    <row r="208" spans="1:1" ht="12.75">
      <c r="A208" s="18"/>
    </row>
    <row r="209" spans="1:1" ht="12.75">
      <c r="A209" s="18"/>
    </row>
    <row r="210" spans="1:1" ht="12.75">
      <c r="A210" s="18"/>
    </row>
    <row r="211" spans="1:1" ht="12.75">
      <c r="A211" s="18"/>
    </row>
    <row r="212" spans="1:1" ht="12.75">
      <c r="A212" s="18"/>
    </row>
    <row r="213" spans="1:1" ht="12.75">
      <c r="A213" s="18"/>
    </row>
    <row r="214" spans="1:1" ht="12.75">
      <c r="A214" s="18"/>
    </row>
    <row r="215" spans="1:1" ht="12.75">
      <c r="A215" s="18"/>
    </row>
    <row r="216" spans="1:1" ht="12.75">
      <c r="A216" s="18"/>
    </row>
    <row r="217" spans="1:1" ht="12.75">
      <c r="A217" s="18"/>
    </row>
    <row r="218" spans="1:1" ht="12.75">
      <c r="A218" s="18"/>
    </row>
    <row r="219" spans="1:1" ht="12.75">
      <c r="A219" s="18"/>
    </row>
    <row r="220" spans="1:1" ht="12.75">
      <c r="A220" s="18"/>
    </row>
    <row r="221" spans="1:1" ht="12.75">
      <c r="A221" s="18"/>
    </row>
    <row r="222" spans="1:1" ht="12.75">
      <c r="A222" s="18"/>
    </row>
    <row r="223" spans="1:1" ht="12.75">
      <c r="A223" s="18"/>
    </row>
    <row r="224" spans="1:1" ht="12.75">
      <c r="A224" s="18"/>
    </row>
    <row r="225" spans="1:1" ht="12.75">
      <c r="A225" s="18"/>
    </row>
    <row r="226" spans="1:1" ht="12.75">
      <c r="A226" s="18"/>
    </row>
    <row r="227" spans="1:1" ht="12.75">
      <c r="A227" s="18"/>
    </row>
    <row r="228" spans="1:1" ht="12.75">
      <c r="A228" s="18"/>
    </row>
    <row r="229" spans="1:1" ht="12.75">
      <c r="A229" s="18"/>
    </row>
    <row r="230" spans="1:1" ht="12.75">
      <c r="A230" s="18"/>
    </row>
    <row r="231" spans="1:1" ht="12.75">
      <c r="A231" s="18"/>
    </row>
    <row r="232" spans="1:1" ht="12.75">
      <c r="A232" s="18"/>
    </row>
    <row r="233" spans="1:1" ht="12.75">
      <c r="A233" s="18"/>
    </row>
    <row r="234" spans="1:1" ht="12.75">
      <c r="A234" s="18"/>
    </row>
    <row r="235" spans="1:1" ht="12.75">
      <c r="A235" s="18"/>
    </row>
    <row r="236" spans="1:1" ht="12.75">
      <c r="A236" s="18"/>
    </row>
    <row r="237" spans="1:1" ht="12.75">
      <c r="A237" s="18"/>
    </row>
    <row r="238" spans="1:1" ht="12.75">
      <c r="A238" s="18"/>
    </row>
    <row r="239" spans="1:1" ht="12.75">
      <c r="A239" s="18"/>
    </row>
    <row r="240" spans="1:1" ht="12.75">
      <c r="A240" s="18"/>
    </row>
    <row r="241" spans="1:1" ht="12.75">
      <c r="A241" s="18"/>
    </row>
    <row r="242" spans="1:1" ht="12.75">
      <c r="A242" s="18"/>
    </row>
    <row r="243" spans="1:1" ht="12.75">
      <c r="A243" s="18"/>
    </row>
    <row r="244" spans="1:1" ht="12.75">
      <c r="A244" s="18"/>
    </row>
    <row r="245" spans="1:1" ht="12.75">
      <c r="A245" s="18"/>
    </row>
    <row r="246" spans="1:1" ht="12.75">
      <c r="A246" s="18"/>
    </row>
    <row r="247" spans="1:1" ht="12.75">
      <c r="A247" s="18"/>
    </row>
    <row r="248" spans="1:1" ht="12.75">
      <c r="A248" s="18"/>
    </row>
    <row r="249" spans="1:1" ht="12.75">
      <c r="A249" s="18"/>
    </row>
    <row r="250" spans="1:1" ht="12.75">
      <c r="A250" s="18"/>
    </row>
    <row r="251" spans="1:1" ht="12.75">
      <c r="A251" s="18"/>
    </row>
    <row r="252" spans="1:1" ht="12.75">
      <c r="A252" s="18"/>
    </row>
    <row r="253" spans="1:1" ht="12.75">
      <c r="A253" s="18"/>
    </row>
    <row r="254" spans="1:1" ht="12.75">
      <c r="A254" s="18"/>
    </row>
    <row r="255" spans="1:1" ht="12.75">
      <c r="A255" s="18"/>
    </row>
    <row r="256" spans="1:1" ht="12.75">
      <c r="A256" s="18"/>
    </row>
    <row r="257" spans="1:1" ht="12.75">
      <c r="A257" s="18"/>
    </row>
    <row r="258" spans="1:1" ht="12.75">
      <c r="A258" s="18"/>
    </row>
    <row r="259" spans="1:1" ht="12.75">
      <c r="A259" s="18"/>
    </row>
    <row r="260" spans="1:1" ht="12.75">
      <c r="A260" s="18"/>
    </row>
    <row r="261" spans="1:1" ht="12.75">
      <c r="A261" s="18"/>
    </row>
    <row r="262" spans="1:1" ht="12.75">
      <c r="A262" s="18"/>
    </row>
    <row r="263" spans="1:1" ht="12.75">
      <c r="A263" s="18"/>
    </row>
    <row r="264" spans="1:1" ht="12.75">
      <c r="A264" s="18"/>
    </row>
    <row r="265" spans="1:1" ht="12.75">
      <c r="A265" s="18"/>
    </row>
    <row r="266" spans="1:1" ht="12.75">
      <c r="A266" s="18"/>
    </row>
    <row r="267" spans="1:1" ht="12.75">
      <c r="A267" s="18"/>
    </row>
    <row r="268" spans="1:1" ht="12.75">
      <c r="A268" s="18"/>
    </row>
    <row r="269" spans="1:1" ht="12.75">
      <c r="A269" s="18"/>
    </row>
    <row r="270" spans="1:1" ht="12.75">
      <c r="A270" s="18"/>
    </row>
    <row r="271" spans="1:1" ht="12.75">
      <c r="A271" s="18"/>
    </row>
    <row r="272" spans="1:1" ht="12.75">
      <c r="A272" s="18"/>
    </row>
    <row r="273" spans="1:1" ht="12.75">
      <c r="A273" s="18"/>
    </row>
    <row r="274" spans="1:1" ht="12.75">
      <c r="A274" s="18"/>
    </row>
    <row r="275" spans="1:1" ht="12.75">
      <c r="A275" s="18"/>
    </row>
    <row r="276" spans="1:1" ht="12.75">
      <c r="A276" s="18"/>
    </row>
    <row r="277" spans="1:1" ht="12.75">
      <c r="A277" s="18"/>
    </row>
    <row r="278" spans="1:1" ht="12.75">
      <c r="A278" s="18"/>
    </row>
    <row r="279" spans="1:1" ht="12.75">
      <c r="A279" s="18"/>
    </row>
    <row r="280" spans="1:1" ht="12.75">
      <c r="A280" s="18"/>
    </row>
    <row r="281" spans="1:1" ht="12.75">
      <c r="A281" s="18"/>
    </row>
    <row r="282" spans="1:1" ht="12.75">
      <c r="A282" s="18"/>
    </row>
    <row r="283" spans="1:1" ht="12.75">
      <c r="A283" s="18"/>
    </row>
    <row r="284" spans="1:1" ht="12.75">
      <c r="A284" s="18"/>
    </row>
    <row r="285" spans="1:1" ht="12.75">
      <c r="A285" s="18"/>
    </row>
    <row r="286" spans="1:1" ht="12.75">
      <c r="A286" s="18"/>
    </row>
    <row r="287" spans="1:1" ht="12.75">
      <c r="A287" s="18"/>
    </row>
    <row r="288" spans="1:1" ht="12.75">
      <c r="A288" s="18"/>
    </row>
    <row r="289" spans="1:1" ht="12.75">
      <c r="A289" s="18"/>
    </row>
    <row r="290" spans="1:1" ht="12.75">
      <c r="A290" s="18"/>
    </row>
    <row r="291" spans="1:1" ht="12.75">
      <c r="A291" s="18"/>
    </row>
    <row r="292" spans="1:1" ht="12.75">
      <c r="A292" s="18"/>
    </row>
    <row r="293" spans="1:1" ht="12.75">
      <c r="A293" s="18"/>
    </row>
    <row r="294" spans="1:1" ht="12.75">
      <c r="A294" s="18"/>
    </row>
    <row r="295" spans="1:1" ht="12.75">
      <c r="A295" s="18"/>
    </row>
    <row r="296" spans="1:1" ht="12.75">
      <c r="A296" s="18"/>
    </row>
    <row r="297" spans="1:1" ht="12.75">
      <c r="A297" s="18"/>
    </row>
    <row r="298" spans="1:1" ht="12.75">
      <c r="A298" s="18"/>
    </row>
    <row r="299" spans="1:1" ht="12.75">
      <c r="A299" s="18"/>
    </row>
    <row r="300" spans="1:1" ht="12.75">
      <c r="A300" s="18"/>
    </row>
    <row r="301" spans="1:1" ht="12.75">
      <c r="A301" s="18"/>
    </row>
    <row r="302" spans="1:1" ht="12.75">
      <c r="A302" s="18"/>
    </row>
    <row r="303" spans="1:1" ht="12.75">
      <c r="A303" s="18"/>
    </row>
    <row r="304" spans="1:1" ht="12.75">
      <c r="A304" s="18"/>
    </row>
    <row r="305" spans="1:1" ht="12.75">
      <c r="A305" s="18"/>
    </row>
    <row r="306" spans="1:1" ht="12.75">
      <c r="A306" s="18"/>
    </row>
    <row r="307" spans="1:1" ht="12.75">
      <c r="A307" s="18"/>
    </row>
    <row r="308" spans="1:1" ht="12.75">
      <c r="A308" s="18"/>
    </row>
    <row r="309" spans="1:1" ht="12.75">
      <c r="A309" s="18"/>
    </row>
    <row r="310" spans="1:1" ht="12.75">
      <c r="A310" s="18"/>
    </row>
    <row r="311" spans="1:1" ht="12.75">
      <c r="A311" s="18"/>
    </row>
    <row r="312" spans="1:1" ht="12.75">
      <c r="A312" s="18"/>
    </row>
    <row r="313" spans="1:1" ht="12.75">
      <c r="A313" s="18"/>
    </row>
    <row r="314" spans="1:1" ht="12.75">
      <c r="A314" s="18"/>
    </row>
    <row r="315" spans="1:1" ht="12.75">
      <c r="A315" s="18"/>
    </row>
    <row r="316" spans="1:1" ht="12.75">
      <c r="A316" s="18"/>
    </row>
    <row r="317" spans="1:1" ht="12.75">
      <c r="A317" s="18"/>
    </row>
    <row r="318" spans="1:1" ht="12.75">
      <c r="A318" s="18"/>
    </row>
    <row r="319" spans="1:1" ht="12.75">
      <c r="A319" s="18"/>
    </row>
    <row r="320" spans="1:1" ht="12.75">
      <c r="A320" s="18"/>
    </row>
    <row r="321" spans="1:1" ht="12.75">
      <c r="A321" s="18"/>
    </row>
    <row r="322" spans="1:1" ht="12.75">
      <c r="A322" s="18"/>
    </row>
    <row r="323" spans="1:1" ht="12.75">
      <c r="A323" s="18"/>
    </row>
    <row r="324" spans="1:1" ht="12.75">
      <c r="A324" s="18"/>
    </row>
    <row r="325" spans="1:1" ht="12.75">
      <c r="A325" s="18"/>
    </row>
    <row r="326" spans="1:1" ht="12.75">
      <c r="A326" s="18"/>
    </row>
    <row r="327" spans="1:1" ht="12.75">
      <c r="A327" s="18"/>
    </row>
    <row r="328" spans="1:1" ht="12.75">
      <c r="A328" s="18"/>
    </row>
    <row r="329" spans="1:1" ht="12.75">
      <c r="A329" s="18"/>
    </row>
    <row r="330" spans="1:1" ht="12.75">
      <c r="A330" s="18"/>
    </row>
    <row r="331" spans="1:1" ht="12.75">
      <c r="A331" s="18"/>
    </row>
    <row r="332" spans="1:1" ht="12.75">
      <c r="A332" s="18"/>
    </row>
    <row r="333" spans="1:1" ht="12.75">
      <c r="A333" s="18"/>
    </row>
    <row r="334" spans="1:1" ht="12.75">
      <c r="A334" s="18"/>
    </row>
    <row r="335" spans="1:1" ht="12.75">
      <c r="A335" s="18"/>
    </row>
    <row r="336" spans="1:1" ht="12.75">
      <c r="A336" s="18"/>
    </row>
    <row r="337" spans="1:1" ht="12.75">
      <c r="A337" s="18"/>
    </row>
    <row r="338" spans="1:1" ht="12.75">
      <c r="A338" s="18"/>
    </row>
    <row r="339" spans="1:1" ht="12.75">
      <c r="A339" s="18"/>
    </row>
    <row r="340" spans="1:1" ht="12.75">
      <c r="A340" s="18"/>
    </row>
    <row r="341" spans="1:1" ht="12.75">
      <c r="A341" s="18"/>
    </row>
    <row r="342" spans="1:1" ht="12.75">
      <c r="A342" s="18"/>
    </row>
    <row r="343" spans="1:1" ht="12.75">
      <c r="A343" s="18"/>
    </row>
    <row r="344" spans="1:1" ht="12.75">
      <c r="A344" s="18"/>
    </row>
    <row r="345" spans="1:1" ht="12.75">
      <c r="A345" s="18"/>
    </row>
    <row r="346" spans="1:1" ht="12.75">
      <c r="A346" s="18"/>
    </row>
    <row r="347" spans="1:1" ht="12.75">
      <c r="A347" s="18"/>
    </row>
    <row r="348" spans="1:1" ht="12.75">
      <c r="A348" s="18"/>
    </row>
    <row r="349" spans="1:1" ht="12.75">
      <c r="A349" s="18"/>
    </row>
    <row r="350" spans="1:1" ht="12.75">
      <c r="A350" s="18"/>
    </row>
    <row r="351" spans="1:1" ht="12.75">
      <c r="A351" s="18"/>
    </row>
    <row r="352" spans="1:1" ht="12.75">
      <c r="A352" s="18"/>
    </row>
    <row r="353" spans="1:1" ht="12.75">
      <c r="A353" s="18"/>
    </row>
    <row r="354" spans="1:1" ht="12.75">
      <c r="A354" s="18"/>
    </row>
    <row r="355" spans="1:1" ht="12.75">
      <c r="A355" s="18"/>
    </row>
    <row r="356" spans="1:1" ht="12.75">
      <c r="A356" s="18"/>
    </row>
    <row r="357" spans="1:1" ht="12.75">
      <c r="A357" s="18"/>
    </row>
    <row r="358" spans="1:1" ht="12.75">
      <c r="A358" s="18"/>
    </row>
    <row r="359" spans="1:1" ht="12.75">
      <c r="A359" s="18"/>
    </row>
    <row r="360" spans="1:1" ht="12.75">
      <c r="A360" s="18"/>
    </row>
    <row r="361" spans="1:1" ht="12.75">
      <c r="A361" s="18"/>
    </row>
    <row r="362" spans="1:1" ht="12.75">
      <c r="A362" s="18"/>
    </row>
    <row r="363" spans="1:1" ht="12.75">
      <c r="A363" s="18"/>
    </row>
    <row r="364" spans="1:1" ht="12.75">
      <c r="A364" s="18"/>
    </row>
    <row r="365" spans="1:1" ht="12.75">
      <c r="A365" s="18"/>
    </row>
    <row r="366" spans="1:1" ht="12.75">
      <c r="A366" s="18"/>
    </row>
    <row r="367" spans="1:1" ht="12.75">
      <c r="A367" s="18"/>
    </row>
    <row r="368" spans="1:1" ht="12.75">
      <c r="A368" s="18"/>
    </row>
    <row r="369" spans="1:1" ht="12.75">
      <c r="A369" s="18"/>
    </row>
    <row r="370" spans="1:1" ht="12.75">
      <c r="A370" s="18"/>
    </row>
    <row r="371" spans="1:1" ht="12.75">
      <c r="A371" s="18"/>
    </row>
    <row r="372" spans="1:1" ht="12.75">
      <c r="A372" s="18"/>
    </row>
    <row r="373" spans="1:1" ht="12.75">
      <c r="A373" s="18"/>
    </row>
    <row r="374" spans="1:1" ht="12.75">
      <c r="A374" s="18"/>
    </row>
    <row r="375" spans="1:1" ht="12.75">
      <c r="A375" s="18"/>
    </row>
    <row r="376" spans="1:1" ht="12.75">
      <c r="A376" s="18"/>
    </row>
    <row r="377" spans="1:1" ht="12.75">
      <c r="A377" s="18"/>
    </row>
    <row r="378" spans="1:1" ht="12.75">
      <c r="A378" s="18"/>
    </row>
    <row r="379" spans="1:1" ht="12.75">
      <c r="A379" s="18"/>
    </row>
    <row r="380" spans="1:1" ht="12.75">
      <c r="A380" s="18"/>
    </row>
    <row r="381" spans="1:1" ht="12.75">
      <c r="A381" s="18"/>
    </row>
    <row r="382" spans="1:1" ht="12.75">
      <c r="A382" s="18"/>
    </row>
    <row r="383" spans="1:1" ht="12.75">
      <c r="A383" s="18"/>
    </row>
    <row r="384" spans="1:1" ht="12.75">
      <c r="A384" s="18"/>
    </row>
    <row r="385" spans="1:1" ht="12.75">
      <c r="A385" s="18"/>
    </row>
    <row r="386" spans="1:1" ht="12.75">
      <c r="A386" s="18"/>
    </row>
    <row r="387" spans="1:1" ht="12.75">
      <c r="A387" s="18"/>
    </row>
    <row r="388" spans="1:1" ht="12.75">
      <c r="A388" s="18"/>
    </row>
    <row r="389" spans="1:1" ht="12.75">
      <c r="A389" s="18"/>
    </row>
    <row r="390" spans="1:1" ht="12.75">
      <c r="A390" s="18"/>
    </row>
    <row r="391" spans="1:1" ht="12.75">
      <c r="A391" s="18"/>
    </row>
    <row r="392" spans="1:1" ht="12.75">
      <c r="A392" s="18"/>
    </row>
    <row r="393" spans="1:1" ht="12.75">
      <c r="A393" s="18"/>
    </row>
    <row r="394" spans="1:1" ht="12.75">
      <c r="A394" s="18"/>
    </row>
    <row r="395" spans="1:1" ht="12.75">
      <c r="A395" s="18"/>
    </row>
    <row r="396" spans="1:1" ht="12.75">
      <c r="A396" s="18"/>
    </row>
    <row r="397" spans="1:1" ht="12.75">
      <c r="A397" s="18"/>
    </row>
    <row r="398" spans="1:1" ht="12.75">
      <c r="A398" s="18"/>
    </row>
    <row r="399" spans="1:1" ht="12.75">
      <c r="A399" s="18"/>
    </row>
    <row r="400" spans="1:1" ht="12.75">
      <c r="A400" s="18"/>
    </row>
    <row r="401" spans="1:1" ht="12.75">
      <c r="A401" s="18"/>
    </row>
    <row r="402" spans="1:1" ht="12.75">
      <c r="A402" s="18"/>
    </row>
    <row r="403" spans="1:1" ht="12.75">
      <c r="A403" s="18"/>
    </row>
    <row r="404" spans="1:1" ht="12.75">
      <c r="A404" s="18"/>
    </row>
    <row r="405" spans="1:1" ht="12.75">
      <c r="A405" s="18"/>
    </row>
    <row r="406" spans="1:1" ht="12.75">
      <c r="A406" s="18"/>
    </row>
    <row r="407" spans="1:1" ht="12.75">
      <c r="A407" s="18"/>
    </row>
    <row r="408" spans="1:1" ht="12.75">
      <c r="A408" s="18"/>
    </row>
    <row r="409" spans="1:1" ht="12.75">
      <c r="A409" s="18"/>
    </row>
    <row r="410" spans="1:1" ht="12.75">
      <c r="A410" s="18"/>
    </row>
    <row r="411" spans="1:1" ht="12.75">
      <c r="A411" s="18"/>
    </row>
    <row r="412" spans="1:1" ht="12.75">
      <c r="A412" s="18"/>
    </row>
    <row r="413" spans="1:1" ht="12.75">
      <c r="A413" s="18"/>
    </row>
    <row r="414" spans="1:1" ht="12.75">
      <c r="A414" s="18"/>
    </row>
    <row r="415" spans="1:1" ht="12.75">
      <c r="A415" s="18"/>
    </row>
    <row r="416" spans="1:1" ht="12.75">
      <c r="A416" s="18"/>
    </row>
    <row r="417" spans="1:1" ht="12.75">
      <c r="A417" s="18"/>
    </row>
    <row r="418" spans="1:1" ht="12.75">
      <c r="A418" s="18"/>
    </row>
    <row r="419" spans="1:1" ht="12.75">
      <c r="A419" s="18"/>
    </row>
    <row r="420" spans="1:1" ht="12.75">
      <c r="A420" s="18"/>
    </row>
    <row r="421" spans="1:1" ht="12.75">
      <c r="A421" s="18"/>
    </row>
    <row r="422" spans="1:1" ht="12.75">
      <c r="A422" s="18"/>
    </row>
    <row r="423" spans="1:1" ht="12.75">
      <c r="A423" s="18"/>
    </row>
    <row r="424" spans="1:1" ht="12.75">
      <c r="A424" s="18"/>
    </row>
    <row r="425" spans="1:1" ht="12.75">
      <c r="A425" s="18"/>
    </row>
    <row r="426" spans="1:1" ht="12.75">
      <c r="A426" s="18"/>
    </row>
    <row r="427" spans="1:1" ht="12.75">
      <c r="A427" s="18"/>
    </row>
    <row r="428" spans="1:1" ht="12.75">
      <c r="A428" s="18"/>
    </row>
    <row r="429" spans="1:1" ht="12.75">
      <c r="A429" s="18"/>
    </row>
    <row r="430" spans="1:1" ht="12.75">
      <c r="A430" s="18"/>
    </row>
    <row r="431" spans="1:1" ht="12.75">
      <c r="A431" s="18"/>
    </row>
    <row r="432" spans="1:1" ht="12.75">
      <c r="A432" s="18"/>
    </row>
    <row r="433" spans="1:1" ht="12.75">
      <c r="A433" s="18"/>
    </row>
    <row r="434" spans="1:1" ht="12.75">
      <c r="A434" s="18"/>
    </row>
    <row r="435" spans="1:1" ht="12.75">
      <c r="A435" s="18"/>
    </row>
    <row r="436" spans="1:1" ht="12.75">
      <c r="A436" s="18"/>
    </row>
    <row r="437" spans="1:1" ht="12.75">
      <c r="A437" s="18"/>
    </row>
    <row r="438" spans="1:1" ht="12.75">
      <c r="A438" s="18"/>
    </row>
    <row r="439" spans="1:1" ht="12.75">
      <c r="A439" s="18"/>
    </row>
    <row r="440" spans="1:1" ht="12.75">
      <c r="A440" s="18"/>
    </row>
    <row r="441" spans="1:1" ht="12.75">
      <c r="A441" s="18"/>
    </row>
    <row r="442" spans="1:1" ht="12.75">
      <c r="A442" s="18"/>
    </row>
    <row r="443" spans="1:1" ht="12.75">
      <c r="A443" s="18"/>
    </row>
    <row r="444" spans="1:1" ht="12.75">
      <c r="A444" s="18"/>
    </row>
    <row r="445" spans="1:1" ht="12.75">
      <c r="A445" s="18"/>
    </row>
    <row r="446" spans="1:1" ht="12.75">
      <c r="A446" s="18"/>
    </row>
    <row r="447" spans="1:1" ht="12.75">
      <c r="A447" s="18"/>
    </row>
    <row r="448" spans="1:1" ht="12.75">
      <c r="A448" s="18"/>
    </row>
    <row r="449" spans="1:1" ht="12.75">
      <c r="A449" s="18"/>
    </row>
    <row r="450" spans="1:1" ht="12.75">
      <c r="A450" s="18"/>
    </row>
    <row r="451" spans="1:1" ht="12.75">
      <c r="A451" s="18"/>
    </row>
    <row r="452" spans="1:1" ht="12.75">
      <c r="A452" s="18"/>
    </row>
    <row r="453" spans="1:1" ht="12.75">
      <c r="A453" s="18"/>
    </row>
    <row r="454" spans="1:1" ht="12.75">
      <c r="A454" s="18"/>
    </row>
    <row r="455" spans="1:1" ht="12.75">
      <c r="A455" s="18"/>
    </row>
    <row r="456" spans="1:1" ht="12.75">
      <c r="A456" s="18"/>
    </row>
    <row r="457" spans="1:1" ht="12.75">
      <c r="A457" s="18"/>
    </row>
    <row r="458" spans="1:1" ht="12.75">
      <c r="A458" s="18"/>
    </row>
    <row r="459" spans="1:1" ht="12.75">
      <c r="A459" s="18"/>
    </row>
    <row r="460" spans="1:1" ht="12.75">
      <c r="A460" s="18"/>
    </row>
    <row r="461" spans="1:1" ht="12.75">
      <c r="A461" s="18"/>
    </row>
    <row r="462" spans="1:1" ht="12.75">
      <c r="A462" s="18"/>
    </row>
    <row r="463" spans="1:1" ht="12.75">
      <c r="A463" s="18"/>
    </row>
    <row r="464" spans="1:1" ht="12.75">
      <c r="A464" s="18"/>
    </row>
    <row r="465" spans="1:1" ht="12.75">
      <c r="A465" s="18"/>
    </row>
    <row r="466" spans="1:1" ht="12.75">
      <c r="A466" s="18"/>
    </row>
    <row r="467" spans="1:1" ht="12.75">
      <c r="A467" s="18"/>
    </row>
    <row r="468" spans="1:1" ht="12.75">
      <c r="A468" s="18"/>
    </row>
    <row r="469" spans="1:1" ht="12.75">
      <c r="A469" s="18"/>
    </row>
    <row r="470" spans="1:1" ht="12.75">
      <c r="A470" s="18"/>
    </row>
    <row r="471" spans="1:1" ht="12.75">
      <c r="A471" s="18"/>
    </row>
    <row r="472" spans="1:1" ht="12.75">
      <c r="A472" s="18"/>
    </row>
    <row r="473" spans="1:1" ht="12.75">
      <c r="A473" s="18"/>
    </row>
    <row r="474" spans="1:1" ht="12.75">
      <c r="A474" s="18"/>
    </row>
    <row r="475" spans="1:1" ht="12.75">
      <c r="A475" s="18"/>
    </row>
    <row r="476" spans="1:1" ht="12.75">
      <c r="A476" s="18"/>
    </row>
    <row r="477" spans="1:1" ht="12.75">
      <c r="A477" s="18"/>
    </row>
    <row r="478" spans="1:1" ht="12.75">
      <c r="A478" s="18"/>
    </row>
    <row r="479" spans="1:1" ht="12.75">
      <c r="A479" s="18"/>
    </row>
    <row r="480" spans="1:1" ht="12.75">
      <c r="A480" s="18"/>
    </row>
    <row r="481" spans="1:1" ht="12.75">
      <c r="A481" s="18"/>
    </row>
    <row r="482" spans="1:1" ht="12.75">
      <c r="A482" s="18"/>
    </row>
    <row r="483" spans="1:1" ht="12.75">
      <c r="A483" s="18"/>
    </row>
    <row r="484" spans="1:1" ht="12.75">
      <c r="A484" s="18"/>
    </row>
    <row r="485" spans="1:1" ht="12.75">
      <c r="A485" s="18"/>
    </row>
    <row r="486" spans="1:1" ht="12.75">
      <c r="A486" s="18"/>
    </row>
    <row r="487" spans="1:1" ht="12.75">
      <c r="A487" s="18"/>
    </row>
    <row r="488" spans="1:1" ht="12.75">
      <c r="A488" s="18"/>
    </row>
    <row r="489" spans="1:1" ht="12.75">
      <c r="A489" s="18"/>
    </row>
    <row r="490" spans="1:1" ht="12.75">
      <c r="A490" s="18"/>
    </row>
    <row r="491" spans="1:1" ht="12.75">
      <c r="A491" s="18"/>
    </row>
    <row r="492" spans="1:1" ht="12.75">
      <c r="A492" s="18"/>
    </row>
    <row r="493" spans="1:1" ht="12.75">
      <c r="A493" s="18"/>
    </row>
    <row r="494" spans="1:1" ht="12.75">
      <c r="A494" s="18"/>
    </row>
    <row r="495" spans="1:1" ht="12.75">
      <c r="A495" s="18"/>
    </row>
    <row r="496" spans="1:1" ht="12.75">
      <c r="A496" s="18"/>
    </row>
    <row r="497" spans="1:1" ht="12.75">
      <c r="A497" s="18"/>
    </row>
    <row r="498" spans="1:1" ht="12.75">
      <c r="A498" s="18"/>
    </row>
    <row r="499" spans="1:1" ht="12.75">
      <c r="A499" s="18"/>
    </row>
    <row r="500" spans="1:1" ht="12.75">
      <c r="A500" s="18"/>
    </row>
    <row r="501" spans="1:1" ht="12.75">
      <c r="A501" s="18"/>
    </row>
    <row r="502" spans="1:1" ht="12.75">
      <c r="A502" s="18"/>
    </row>
    <row r="503" spans="1:1" ht="12.75">
      <c r="A503" s="18"/>
    </row>
    <row r="504" spans="1:1" ht="12.75">
      <c r="A504" s="18"/>
    </row>
    <row r="505" spans="1:1" ht="12.75">
      <c r="A505" s="18"/>
    </row>
    <row r="506" spans="1:1" ht="12.75">
      <c r="A506" s="18"/>
    </row>
    <row r="507" spans="1:1" ht="12.75">
      <c r="A507" s="18"/>
    </row>
    <row r="508" spans="1:1" ht="12.75">
      <c r="A508" s="18"/>
    </row>
    <row r="509" spans="1:1" ht="12.75">
      <c r="A509" s="18"/>
    </row>
    <row r="510" spans="1:1" ht="12.75">
      <c r="A510" s="18"/>
    </row>
    <row r="511" spans="1:1" ht="12.75">
      <c r="A511" s="18"/>
    </row>
    <row r="512" spans="1:1" ht="12.75">
      <c r="A512" s="18"/>
    </row>
    <row r="513" spans="1:1" ht="12.75">
      <c r="A513" s="18"/>
    </row>
    <row r="514" spans="1:1" ht="12.75">
      <c r="A514" s="18"/>
    </row>
    <row r="515" spans="1:1" ht="12.75">
      <c r="A515" s="18"/>
    </row>
    <row r="516" spans="1:1" ht="12.75">
      <c r="A516" s="18"/>
    </row>
    <row r="517" spans="1:1" ht="12.75">
      <c r="A517" s="18"/>
    </row>
    <row r="518" spans="1:1" ht="12.75">
      <c r="A518" s="18"/>
    </row>
    <row r="519" spans="1:1" ht="12.75">
      <c r="A519" s="18"/>
    </row>
    <row r="520" spans="1:1" ht="12.75">
      <c r="A520" s="18"/>
    </row>
    <row r="521" spans="1:1" ht="12.75">
      <c r="A521" s="18"/>
    </row>
    <row r="522" spans="1:1" ht="12.75">
      <c r="A522" s="18"/>
    </row>
    <row r="523" spans="1:1" ht="12.75">
      <c r="A523" s="18"/>
    </row>
    <row r="524" spans="1:1" ht="12.75">
      <c r="A524" s="18"/>
    </row>
    <row r="525" spans="1:1" ht="12.75">
      <c r="A525" s="18"/>
    </row>
    <row r="526" spans="1:1" ht="12.75">
      <c r="A526" s="18"/>
    </row>
    <row r="527" spans="1:1" ht="12.75">
      <c r="A527" s="18"/>
    </row>
    <row r="528" spans="1:1" ht="12.75">
      <c r="A528" s="18"/>
    </row>
    <row r="529" spans="1:1" ht="12.75">
      <c r="A529" s="18"/>
    </row>
    <row r="530" spans="1:1" ht="12.75">
      <c r="A530" s="18"/>
    </row>
    <row r="531" spans="1:1" ht="12.75">
      <c r="A531" s="18"/>
    </row>
    <row r="532" spans="1:1" ht="12.75">
      <c r="A532" s="18"/>
    </row>
    <row r="533" spans="1:1" ht="12.75">
      <c r="A533" s="18"/>
    </row>
    <row r="534" spans="1:1" ht="12.75">
      <c r="A534" s="18"/>
    </row>
    <row r="535" spans="1:1" ht="12.75">
      <c r="A535" s="18"/>
    </row>
    <row r="536" spans="1:1" ht="12.75">
      <c r="A536" s="18"/>
    </row>
    <row r="537" spans="1:1" ht="12.75">
      <c r="A537" s="18"/>
    </row>
    <row r="538" spans="1:1" ht="12.75">
      <c r="A538" s="18"/>
    </row>
    <row r="539" spans="1:1" ht="12.75">
      <c r="A539" s="18"/>
    </row>
    <row r="540" spans="1:1" ht="12.75">
      <c r="A540" s="18"/>
    </row>
    <row r="541" spans="1:1" ht="12.75">
      <c r="A541" s="18"/>
    </row>
    <row r="542" spans="1:1" ht="12.75">
      <c r="A542" s="18"/>
    </row>
    <row r="543" spans="1:1" ht="12.75">
      <c r="A543" s="18"/>
    </row>
    <row r="544" spans="1:1" ht="12.75">
      <c r="A544" s="18"/>
    </row>
    <row r="545" spans="1:1" ht="12.75">
      <c r="A545" s="18"/>
    </row>
    <row r="546" spans="1:1" ht="12.75">
      <c r="A546" s="18"/>
    </row>
    <row r="547" spans="1:1" ht="12.75">
      <c r="A547" s="18"/>
    </row>
    <row r="548" spans="1:1" ht="12.75">
      <c r="A548" s="18"/>
    </row>
    <row r="549" spans="1:1" ht="12.75">
      <c r="A549" s="18"/>
    </row>
    <row r="550" spans="1:1" ht="12.75">
      <c r="A550" s="18"/>
    </row>
    <row r="551" spans="1:1" ht="12.75">
      <c r="A551" s="18"/>
    </row>
    <row r="552" spans="1:1" ht="12.75">
      <c r="A552" s="18"/>
    </row>
    <row r="553" spans="1:1" ht="12.75">
      <c r="A553" s="18"/>
    </row>
    <row r="554" spans="1:1" ht="12.75">
      <c r="A554" s="18"/>
    </row>
    <row r="555" spans="1:1" ht="12.75">
      <c r="A555" s="18"/>
    </row>
    <row r="556" spans="1:1" ht="12.75">
      <c r="A556" s="18"/>
    </row>
    <row r="557" spans="1:1" ht="12.75">
      <c r="A557" s="18"/>
    </row>
    <row r="558" spans="1:1" ht="12.75">
      <c r="A558" s="18"/>
    </row>
    <row r="559" spans="1:1" ht="12.75">
      <c r="A559" s="18"/>
    </row>
    <row r="560" spans="1:1" ht="12.75">
      <c r="A560" s="18"/>
    </row>
    <row r="561" spans="1:1" ht="12.75">
      <c r="A561" s="18"/>
    </row>
    <row r="562" spans="1:1" ht="12.75">
      <c r="A562" s="18"/>
    </row>
    <row r="563" spans="1:1" ht="12.75">
      <c r="A563" s="18"/>
    </row>
    <row r="564" spans="1:1" ht="12.75">
      <c r="A564" s="18"/>
    </row>
    <row r="565" spans="1:1" ht="12.75">
      <c r="A565" s="18"/>
    </row>
    <row r="566" spans="1:1" ht="12.75">
      <c r="A566" s="18"/>
    </row>
    <row r="567" spans="1:1" ht="12.75">
      <c r="A567" s="18"/>
    </row>
    <row r="568" spans="1:1" ht="12.75">
      <c r="A568" s="18"/>
    </row>
    <row r="569" spans="1:1" ht="12.75">
      <c r="A569" s="18"/>
    </row>
    <row r="570" spans="1:1" ht="12.75">
      <c r="A570" s="18"/>
    </row>
    <row r="571" spans="1:1" ht="12.75">
      <c r="A571" s="18"/>
    </row>
    <row r="572" spans="1:1" ht="12.75">
      <c r="A572" s="18"/>
    </row>
    <row r="573" spans="1:1" ht="12.75">
      <c r="A573" s="18"/>
    </row>
    <row r="574" spans="1:1" ht="12.75">
      <c r="A574" s="18"/>
    </row>
    <row r="575" spans="1:1" ht="12.75">
      <c r="A575" s="18"/>
    </row>
    <row r="576" spans="1:1" ht="12.75">
      <c r="A576" s="18"/>
    </row>
    <row r="577" spans="1:1" ht="12.75">
      <c r="A577" s="18"/>
    </row>
    <row r="578" spans="1:1" ht="12.75">
      <c r="A578" s="18"/>
    </row>
    <row r="579" spans="1:1" ht="12.75">
      <c r="A579" s="18"/>
    </row>
    <row r="580" spans="1:1" ht="12.75">
      <c r="A580" s="18"/>
    </row>
    <row r="581" spans="1:1" ht="12.75">
      <c r="A581" s="18"/>
    </row>
    <row r="582" spans="1:1" ht="12.75">
      <c r="A582" s="18"/>
    </row>
    <row r="583" spans="1:1" ht="12.75">
      <c r="A583" s="18"/>
    </row>
    <row r="584" spans="1:1" ht="12.75">
      <c r="A584" s="18"/>
    </row>
    <row r="585" spans="1:1" ht="12.75">
      <c r="A585" s="18"/>
    </row>
    <row r="586" spans="1:1" ht="12.75">
      <c r="A586" s="18"/>
    </row>
    <row r="587" spans="1:1" ht="12.75">
      <c r="A587" s="18"/>
    </row>
    <row r="588" spans="1:1" ht="12.75">
      <c r="A588" s="18"/>
    </row>
    <row r="589" spans="1:1" ht="12.75">
      <c r="A589" s="18"/>
    </row>
    <row r="590" spans="1:1" ht="12.75">
      <c r="A590" s="18"/>
    </row>
    <row r="591" spans="1:1" ht="12.75">
      <c r="A591" s="18"/>
    </row>
    <row r="592" spans="1:1" ht="12.75">
      <c r="A592" s="18"/>
    </row>
    <row r="593" spans="1:1" ht="12.75">
      <c r="A593" s="18"/>
    </row>
    <row r="594" spans="1:1" ht="12.75">
      <c r="A594" s="18"/>
    </row>
    <row r="595" spans="1:1" ht="12.75">
      <c r="A595" s="18"/>
    </row>
    <row r="596" spans="1:1" ht="12.75">
      <c r="A596" s="18"/>
    </row>
    <row r="597" spans="1:1" ht="12.75">
      <c r="A597" s="18"/>
    </row>
    <row r="598" spans="1:1" ht="12.75">
      <c r="A598" s="18"/>
    </row>
    <row r="599" spans="1:1" ht="12.75">
      <c r="A599" s="18"/>
    </row>
    <row r="600" spans="1:1" ht="12.75">
      <c r="A600" s="18"/>
    </row>
    <row r="601" spans="1:1" ht="12.75">
      <c r="A601" s="18"/>
    </row>
    <row r="602" spans="1:1" ht="12.75">
      <c r="A602" s="18"/>
    </row>
    <row r="603" spans="1:1" ht="12.75">
      <c r="A603" s="18"/>
    </row>
    <row r="604" spans="1:1" ht="12.75">
      <c r="A604" s="18"/>
    </row>
    <row r="605" spans="1:1" ht="12.75">
      <c r="A605" s="18"/>
    </row>
    <row r="606" spans="1:1" ht="12.75">
      <c r="A606" s="18"/>
    </row>
    <row r="607" spans="1:1" ht="12.75">
      <c r="A607" s="18"/>
    </row>
    <row r="608" spans="1:1" ht="12.75">
      <c r="A608" s="18"/>
    </row>
    <row r="609" spans="1:1" ht="12.75">
      <c r="A609" s="18"/>
    </row>
    <row r="610" spans="1:1" ht="12.75">
      <c r="A610" s="18"/>
    </row>
    <row r="611" spans="1:1" ht="12.75">
      <c r="A611" s="18"/>
    </row>
    <row r="612" spans="1:1" ht="12.75">
      <c r="A612" s="18"/>
    </row>
    <row r="613" spans="1:1" ht="12.75">
      <c r="A613" s="18"/>
    </row>
    <row r="614" spans="1:1" ht="12.75">
      <c r="A614" s="18"/>
    </row>
    <row r="615" spans="1:1" ht="12.75">
      <c r="A615" s="18"/>
    </row>
    <row r="616" spans="1:1" ht="12.75">
      <c r="A616" s="18"/>
    </row>
    <row r="617" spans="1:1" ht="12.75">
      <c r="A617" s="18"/>
    </row>
    <row r="618" spans="1:1" ht="12.75">
      <c r="A618" s="18"/>
    </row>
    <row r="619" spans="1:1" ht="12.75">
      <c r="A619" s="18"/>
    </row>
    <row r="620" spans="1:1" ht="12.75">
      <c r="A620" s="18"/>
    </row>
    <row r="621" spans="1:1" ht="12.75">
      <c r="A621" s="18"/>
    </row>
    <row r="622" spans="1:1" ht="12.75">
      <c r="A622" s="18"/>
    </row>
    <row r="623" spans="1:1" ht="12.75">
      <c r="A623" s="18"/>
    </row>
    <row r="624" spans="1:1" ht="12.75">
      <c r="A624" s="18"/>
    </row>
    <row r="625" spans="1:1" ht="12.75">
      <c r="A625" s="18"/>
    </row>
    <row r="626" spans="1:1" ht="12.75">
      <c r="A626" s="18"/>
    </row>
    <row r="627" spans="1:1" ht="12.75">
      <c r="A627" s="18"/>
    </row>
    <row r="628" spans="1:1" ht="12.75">
      <c r="A628" s="18"/>
    </row>
    <row r="629" spans="1:1" ht="12.75">
      <c r="A629" s="18"/>
    </row>
    <row r="630" spans="1:1" ht="12.75">
      <c r="A630" s="18"/>
    </row>
    <row r="631" spans="1:1" ht="12.75">
      <c r="A631" s="18"/>
    </row>
    <row r="632" spans="1:1" ht="12.75">
      <c r="A632" s="18"/>
    </row>
    <row r="633" spans="1:1" ht="12.75">
      <c r="A633" s="18"/>
    </row>
    <row r="634" spans="1:1" ht="12.75">
      <c r="A634" s="18"/>
    </row>
    <row r="635" spans="1:1" ht="12.75">
      <c r="A635" s="18"/>
    </row>
    <row r="636" spans="1:1" ht="12.75">
      <c r="A636" s="18"/>
    </row>
    <row r="637" spans="1:1" ht="12.75">
      <c r="A637" s="18"/>
    </row>
    <row r="638" spans="1:1" ht="12.75">
      <c r="A638" s="18"/>
    </row>
    <row r="639" spans="1:1" ht="12.75">
      <c r="A639" s="18"/>
    </row>
    <row r="640" spans="1:1" ht="12.75">
      <c r="A640" s="18"/>
    </row>
    <row r="641" spans="1:1" ht="12.75">
      <c r="A641" s="18"/>
    </row>
    <row r="642" spans="1:1" ht="12.75">
      <c r="A642" s="18"/>
    </row>
    <row r="643" spans="1:1" ht="12.75">
      <c r="A643" s="18"/>
    </row>
    <row r="644" spans="1:1" ht="12.75">
      <c r="A644" s="18"/>
    </row>
    <row r="645" spans="1:1" ht="12.75">
      <c r="A645" s="18"/>
    </row>
    <row r="646" spans="1:1" ht="12.75">
      <c r="A646" s="18"/>
    </row>
    <row r="647" spans="1:1" ht="12.75">
      <c r="A647" s="18"/>
    </row>
    <row r="648" spans="1:1" ht="12.75">
      <c r="A648" s="18"/>
    </row>
    <row r="649" spans="1:1" ht="12.75">
      <c r="A649" s="18"/>
    </row>
    <row r="650" spans="1:1" ht="12.75">
      <c r="A650" s="18"/>
    </row>
    <row r="651" spans="1:1" ht="12.75">
      <c r="A651" s="18"/>
    </row>
    <row r="652" spans="1:1" ht="12.75">
      <c r="A652" s="18"/>
    </row>
    <row r="653" spans="1:1" ht="12.75">
      <c r="A653" s="18"/>
    </row>
    <row r="654" spans="1:1" ht="12.75">
      <c r="A654" s="18"/>
    </row>
    <row r="655" spans="1:1" ht="12.75">
      <c r="A655" s="18"/>
    </row>
    <row r="656" spans="1:1" ht="12.75">
      <c r="A656" s="18"/>
    </row>
    <row r="657" spans="1:1" ht="12.75">
      <c r="A657" s="18"/>
    </row>
    <row r="658" spans="1:1" ht="12.75">
      <c r="A658" s="18"/>
    </row>
    <row r="659" spans="1:1" ht="12.75">
      <c r="A659" s="18"/>
    </row>
    <row r="660" spans="1:1" ht="12.75">
      <c r="A660" s="18"/>
    </row>
    <row r="661" spans="1:1" ht="12.75">
      <c r="A661" s="18"/>
    </row>
    <row r="662" spans="1:1" ht="12.75">
      <c r="A662" s="18"/>
    </row>
    <row r="663" spans="1:1" ht="12.75">
      <c r="A663" s="18"/>
    </row>
    <row r="664" spans="1:1" ht="12.75">
      <c r="A664" s="18"/>
    </row>
    <row r="665" spans="1:1" ht="12.75">
      <c r="A665" s="18"/>
    </row>
    <row r="666" spans="1:1" ht="12.75">
      <c r="A666" s="18"/>
    </row>
    <row r="667" spans="1:1" ht="12.75">
      <c r="A667" s="18"/>
    </row>
    <row r="668" spans="1:1" ht="12.75">
      <c r="A668" s="18"/>
    </row>
    <row r="669" spans="1:1" ht="12.75">
      <c r="A669" s="18"/>
    </row>
    <row r="670" spans="1:1" ht="12.75">
      <c r="A670" s="18"/>
    </row>
    <row r="671" spans="1:1" ht="12.75">
      <c r="A671" s="18"/>
    </row>
    <row r="672" spans="1:1" ht="12.75">
      <c r="A672" s="18"/>
    </row>
    <row r="673" spans="1:1" ht="12.75">
      <c r="A673" s="18"/>
    </row>
    <row r="674" spans="1:1" ht="12.75">
      <c r="A674" s="18"/>
    </row>
    <row r="675" spans="1:1" ht="12.75">
      <c r="A675" s="18"/>
    </row>
    <row r="676" spans="1:1" ht="12.75">
      <c r="A676" s="18"/>
    </row>
    <row r="677" spans="1:1" ht="12.75">
      <c r="A677" s="18"/>
    </row>
    <row r="678" spans="1:1" ht="12.75">
      <c r="A678" s="18"/>
    </row>
    <row r="679" spans="1:1" ht="12.75">
      <c r="A679" s="18"/>
    </row>
    <row r="680" spans="1:1" ht="12.75">
      <c r="A680" s="18"/>
    </row>
    <row r="681" spans="1:1" ht="12.75">
      <c r="A681" s="18"/>
    </row>
    <row r="682" spans="1:1" ht="12.75">
      <c r="A682" s="18"/>
    </row>
    <row r="683" spans="1:1" ht="12.75">
      <c r="A683" s="18"/>
    </row>
    <row r="684" spans="1:1" ht="12.75">
      <c r="A684" s="18"/>
    </row>
    <row r="685" spans="1:1" ht="12.75">
      <c r="A685" s="18"/>
    </row>
    <row r="686" spans="1:1" ht="12.75">
      <c r="A686" s="18"/>
    </row>
    <row r="687" spans="1:1" ht="12.75">
      <c r="A687" s="18"/>
    </row>
    <row r="688" spans="1:1" ht="12.75">
      <c r="A688" s="18"/>
    </row>
    <row r="689" spans="1:1" ht="12.75">
      <c r="A689" s="18"/>
    </row>
    <row r="690" spans="1:1" ht="12.75">
      <c r="A690" s="18"/>
    </row>
    <row r="691" spans="1:1" ht="12.75">
      <c r="A691" s="18"/>
    </row>
    <row r="692" spans="1:1" ht="12.75">
      <c r="A692" s="18"/>
    </row>
    <row r="693" spans="1:1" ht="12.75">
      <c r="A693" s="18"/>
    </row>
    <row r="694" spans="1:1" ht="12.75">
      <c r="A694" s="18"/>
    </row>
    <row r="695" spans="1:1" ht="12.75">
      <c r="A695" s="18"/>
    </row>
    <row r="696" spans="1:1" ht="12.75">
      <c r="A696" s="18"/>
    </row>
    <row r="697" spans="1:1" ht="12.75">
      <c r="A697" s="18"/>
    </row>
    <row r="698" spans="1:1" ht="12.75">
      <c r="A698" s="18"/>
    </row>
    <row r="699" spans="1:1" ht="12.75">
      <c r="A699" s="18"/>
    </row>
    <row r="700" spans="1:1" ht="12.75">
      <c r="A700" s="18"/>
    </row>
    <row r="701" spans="1:1" ht="12.75">
      <c r="A701" s="18"/>
    </row>
    <row r="702" spans="1:1" ht="12.75">
      <c r="A702" s="18"/>
    </row>
    <row r="703" spans="1:1" ht="12.75">
      <c r="A703" s="18"/>
    </row>
    <row r="704" spans="1:1" ht="12.75">
      <c r="A704" s="18"/>
    </row>
    <row r="705" spans="1:1" ht="12.75">
      <c r="A705" s="18"/>
    </row>
    <row r="706" spans="1:1" ht="12.75">
      <c r="A706" s="18"/>
    </row>
    <row r="707" spans="1:1" ht="12.75">
      <c r="A707" s="18"/>
    </row>
    <row r="708" spans="1:1" ht="12.75">
      <c r="A708" s="18"/>
    </row>
    <row r="709" spans="1:1" ht="12.75">
      <c r="A709" s="18"/>
    </row>
    <row r="710" spans="1:1" ht="12.75">
      <c r="A710" s="18"/>
    </row>
    <row r="711" spans="1:1" ht="12.75">
      <c r="A711" s="18"/>
    </row>
    <row r="712" spans="1:1" ht="12.75">
      <c r="A712" s="18"/>
    </row>
    <row r="713" spans="1:1" ht="12.75">
      <c r="A713" s="18"/>
    </row>
    <row r="714" spans="1:1" ht="12.75">
      <c r="A714" s="18"/>
    </row>
    <row r="715" spans="1:1" ht="12.75">
      <c r="A715" s="18"/>
    </row>
    <row r="716" spans="1:1" ht="12.75">
      <c r="A716" s="18"/>
    </row>
    <row r="717" spans="1:1" ht="12.75">
      <c r="A717" s="18"/>
    </row>
    <row r="718" spans="1:1" ht="12.75">
      <c r="A718" s="18"/>
    </row>
    <row r="719" spans="1:1" ht="12.75">
      <c r="A719" s="18"/>
    </row>
    <row r="720" spans="1:1" ht="12.75">
      <c r="A720" s="18"/>
    </row>
    <row r="721" spans="1:1" ht="12.75">
      <c r="A721" s="18"/>
    </row>
    <row r="722" spans="1:1" ht="12.75">
      <c r="A722" s="18"/>
    </row>
    <row r="723" spans="1:1" ht="12.75">
      <c r="A723" s="18"/>
    </row>
    <row r="724" spans="1:1" ht="12.75">
      <c r="A724" s="18"/>
    </row>
    <row r="725" spans="1:1" ht="12.75">
      <c r="A725" s="18"/>
    </row>
    <row r="726" spans="1:1" ht="12.75">
      <c r="A726" s="18"/>
    </row>
    <row r="727" spans="1:1" ht="12.75">
      <c r="A727" s="18"/>
    </row>
    <row r="728" spans="1:1" ht="12.75">
      <c r="A728" s="18"/>
    </row>
    <row r="729" spans="1:1" ht="12.75">
      <c r="A729" s="18"/>
    </row>
    <row r="730" spans="1:1" ht="12.75">
      <c r="A730" s="18"/>
    </row>
    <row r="731" spans="1:1" ht="12.75">
      <c r="A731" s="18"/>
    </row>
    <row r="732" spans="1:1" ht="12.75">
      <c r="A732" s="18"/>
    </row>
    <row r="733" spans="1:1" ht="12.75">
      <c r="A733" s="18"/>
    </row>
    <row r="734" spans="1:1" ht="12.75">
      <c r="A734" s="18"/>
    </row>
    <row r="735" spans="1:1" ht="12.75">
      <c r="A735" s="18"/>
    </row>
    <row r="736" spans="1:1" ht="12.75">
      <c r="A736" s="18"/>
    </row>
    <row r="737" spans="1:1" ht="12.75">
      <c r="A737" s="18"/>
    </row>
    <row r="738" spans="1:1" ht="12.75">
      <c r="A738" s="18"/>
    </row>
    <row r="739" spans="1:1" ht="12.75">
      <c r="A739" s="18"/>
    </row>
    <row r="740" spans="1:1" ht="12.75">
      <c r="A740" s="18"/>
    </row>
    <row r="741" spans="1:1" ht="12.75">
      <c r="A741" s="18"/>
    </row>
    <row r="742" spans="1:1" ht="12.75">
      <c r="A742" s="18"/>
    </row>
    <row r="743" spans="1:1" ht="12.75">
      <c r="A743" s="18"/>
    </row>
    <row r="744" spans="1:1" ht="12.75">
      <c r="A744" s="18"/>
    </row>
    <row r="745" spans="1:1" ht="12.75">
      <c r="A745" s="18"/>
    </row>
    <row r="746" spans="1:1" ht="12.75">
      <c r="A746" s="18"/>
    </row>
    <row r="747" spans="1:1" ht="12.75">
      <c r="A747" s="18"/>
    </row>
    <row r="748" spans="1:1" ht="12.75">
      <c r="A748" s="18"/>
    </row>
    <row r="749" spans="1:1" ht="12.75">
      <c r="A749" s="18"/>
    </row>
    <row r="750" spans="1:1" ht="12.75">
      <c r="A750" s="18"/>
    </row>
    <row r="751" spans="1:1" ht="12.75">
      <c r="A751" s="18"/>
    </row>
    <row r="752" spans="1:1" ht="12.75">
      <c r="A752" s="18"/>
    </row>
    <row r="753" spans="1:1" ht="12.75">
      <c r="A753" s="18"/>
    </row>
    <row r="754" spans="1:1" ht="12.75">
      <c r="A754" s="18"/>
    </row>
    <row r="755" spans="1:1" ht="12.75">
      <c r="A755" s="18"/>
    </row>
    <row r="756" spans="1:1" ht="12.75">
      <c r="A756" s="18"/>
    </row>
    <row r="757" spans="1:1" ht="12.75">
      <c r="A757" s="18"/>
    </row>
    <row r="758" spans="1:1" ht="12.75">
      <c r="A758" s="18"/>
    </row>
    <row r="759" spans="1:1" ht="12.75">
      <c r="A759" s="18"/>
    </row>
    <row r="760" spans="1:1" ht="12.75">
      <c r="A760" s="18"/>
    </row>
    <row r="761" spans="1:1" ht="12.75">
      <c r="A761" s="18"/>
    </row>
    <row r="762" spans="1:1" ht="12.75">
      <c r="A762" s="18"/>
    </row>
    <row r="763" spans="1:1" ht="12.75">
      <c r="A763" s="18"/>
    </row>
    <row r="764" spans="1:1" ht="12.75">
      <c r="A764" s="18"/>
    </row>
    <row r="765" spans="1:1" ht="12.75">
      <c r="A765" s="18"/>
    </row>
    <row r="766" spans="1:1" ht="12.75">
      <c r="A766" s="18"/>
    </row>
    <row r="767" spans="1:1" ht="12.75">
      <c r="A767" s="18"/>
    </row>
    <row r="768" spans="1:1" ht="12.75">
      <c r="A768" s="18"/>
    </row>
    <row r="769" spans="1:1" ht="12.75">
      <c r="A769" s="18"/>
    </row>
    <row r="770" spans="1:1" ht="12.75">
      <c r="A770" s="18"/>
    </row>
    <row r="771" spans="1:1" ht="12.75">
      <c r="A771" s="18"/>
    </row>
    <row r="772" spans="1:1" ht="12.75">
      <c r="A772" s="18"/>
    </row>
    <row r="773" spans="1:1" ht="12.75">
      <c r="A773" s="18"/>
    </row>
    <row r="774" spans="1:1" ht="12.75">
      <c r="A774" s="18"/>
    </row>
    <row r="775" spans="1:1" ht="12.75">
      <c r="A775" s="18"/>
    </row>
    <row r="776" spans="1:1" ht="12.75">
      <c r="A776" s="18"/>
    </row>
    <row r="777" spans="1:1" ht="12.75">
      <c r="A777" s="18"/>
    </row>
    <row r="778" spans="1:1" ht="12.75">
      <c r="A778" s="18"/>
    </row>
    <row r="779" spans="1:1" ht="12.75">
      <c r="A779" s="18"/>
    </row>
    <row r="780" spans="1:1" ht="12.75">
      <c r="A780" s="18"/>
    </row>
    <row r="781" spans="1:1" ht="12.75">
      <c r="A781" s="18"/>
    </row>
    <row r="782" spans="1:1" ht="12.75">
      <c r="A782" s="18"/>
    </row>
    <row r="783" spans="1:1" ht="12.75">
      <c r="A783" s="18"/>
    </row>
    <row r="784" spans="1:1" ht="12.75">
      <c r="A784" s="18"/>
    </row>
    <row r="785" spans="1:1" ht="12.75">
      <c r="A785" s="18"/>
    </row>
    <row r="786" spans="1:1" ht="12.75">
      <c r="A786" s="18"/>
    </row>
    <row r="787" spans="1:1" ht="12.75">
      <c r="A787" s="18"/>
    </row>
    <row r="788" spans="1:1" ht="12.75">
      <c r="A788" s="18"/>
    </row>
    <row r="789" spans="1:1" ht="12.75">
      <c r="A789" s="18"/>
    </row>
    <row r="790" spans="1:1" ht="12.75">
      <c r="A790" s="18"/>
    </row>
    <row r="791" spans="1:1" ht="12.75">
      <c r="A791" s="18"/>
    </row>
    <row r="792" spans="1:1" ht="12.75">
      <c r="A792" s="18"/>
    </row>
    <row r="793" spans="1:1" ht="12.75">
      <c r="A793" s="18"/>
    </row>
    <row r="794" spans="1:1" ht="12.75">
      <c r="A794" s="18"/>
    </row>
    <row r="795" spans="1:1" ht="12.75">
      <c r="A795" s="18"/>
    </row>
    <row r="796" spans="1:1" ht="12.75">
      <c r="A796" s="18"/>
    </row>
    <row r="797" spans="1:1" ht="12.75">
      <c r="A797" s="18"/>
    </row>
    <row r="798" spans="1:1" ht="12.75">
      <c r="A798" s="18"/>
    </row>
    <row r="799" spans="1:1" ht="12.75">
      <c r="A799" s="18"/>
    </row>
    <row r="800" spans="1:1" ht="12.75">
      <c r="A800" s="18"/>
    </row>
    <row r="801" spans="1:1" ht="12.75">
      <c r="A801" s="18"/>
    </row>
    <row r="802" spans="1:1" ht="12.75">
      <c r="A802" s="18"/>
    </row>
    <row r="803" spans="1:1" ht="12.75">
      <c r="A803" s="18"/>
    </row>
    <row r="804" spans="1:1" ht="12.75">
      <c r="A804" s="18"/>
    </row>
    <row r="805" spans="1:1" ht="12.75">
      <c r="A805" s="18"/>
    </row>
    <row r="806" spans="1:1" ht="12.75">
      <c r="A806" s="18"/>
    </row>
    <row r="807" spans="1:1" ht="12.75">
      <c r="A807" s="18"/>
    </row>
    <row r="808" spans="1:1" ht="12.75">
      <c r="A808" s="18"/>
    </row>
    <row r="809" spans="1:1" ht="12.75">
      <c r="A809" s="18"/>
    </row>
    <row r="810" spans="1:1" ht="12.75">
      <c r="A810" s="18"/>
    </row>
    <row r="811" spans="1:1" ht="12.75">
      <c r="A811" s="18"/>
    </row>
    <row r="812" spans="1:1" ht="12.75">
      <c r="A812" s="18"/>
    </row>
    <row r="813" spans="1:1" ht="12.75">
      <c r="A813" s="18"/>
    </row>
    <row r="814" spans="1:1" ht="12.75">
      <c r="A814" s="18"/>
    </row>
    <row r="815" spans="1:1" ht="12.75">
      <c r="A815" s="18"/>
    </row>
    <row r="816" spans="1:1" ht="12.75">
      <c r="A816" s="18"/>
    </row>
    <row r="817" spans="1:1" ht="12.75">
      <c r="A817" s="18"/>
    </row>
    <row r="818" spans="1:1" ht="12.75">
      <c r="A818" s="18"/>
    </row>
    <row r="819" spans="1:1" ht="12.75">
      <c r="A819" s="18"/>
    </row>
    <row r="820" spans="1:1" ht="12.75">
      <c r="A820" s="18"/>
    </row>
    <row r="821" spans="1:1" ht="12.75">
      <c r="A821" s="18"/>
    </row>
    <row r="822" spans="1:1" ht="12.75">
      <c r="A822" s="18"/>
    </row>
    <row r="823" spans="1:1" ht="12.75">
      <c r="A823" s="18"/>
    </row>
    <row r="824" spans="1:1" ht="12.75">
      <c r="A824" s="18"/>
    </row>
    <row r="825" spans="1:1" ht="12.75">
      <c r="A825" s="18"/>
    </row>
    <row r="826" spans="1:1" ht="12.75">
      <c r="A826" s="18"/>
    </row>
    <row r="827" spans="1:1" ht="12.75">
      <c r="A827" s="18"/>
    </row>
    <row r="828" spans="1:1" ht="12.75">
      <c r="A828" s="18"/>
    </row>
    <row r="829" spans="1:1" ht="12.75">
      <c r="A829" s="18"/>
    </row>
    <row r="830" spans="1:1" ht="12.75">
      <c r="A830" s="18"/>
    </row>
    <row r="831" spans="1:1" ht="12.75">
      <c r="A831" s="18"/>
    </row>
    <row r="832" spans="1:1" ht="12.75">
      <c r="A832" s="18"/>
    </row>
    <row r="833" spans="1:1" ht="12.75">
      <c r="A833" s="18"/>
    </row>
    <row r="834" spans="1:1" ht="12.75">
      <c r="A834" s="18"/>
    </row>
    <row r="835" spans="1:1" ht="12.75">
      <c r="A835" s="18"/>
    </row>
    <row r="836" spans="1:1" ht="12.75">
      <c r="A836" s="18"/>
    </row>
    <row r="837" spans="1:1" ht="12.75">
      <c r="A837" s="18"/>
    </row>
    <row r="838" spans="1:1" ht="12.75">
      <c r="A838" s="18"/>
    </row>
    <row r="839" spans="1:1" ht="12.75">
      <c r="A839" s="18"/>
    </row>
    <row r="840" spans="1:1" ht="12.75">
      <c r="A840" s="18"/>
    </row>
    <row r="841" spans="1:1" ht="12.75">
      <c r="A841" s="18"/>
    </row>
    <row r="842" spans="1:1" ht="12.75">
      <c r="A842" s="18"/>
    </row>
    <row r="843" spans="1:1" ht="12.75">
      <c r="A843" s="18"/>
    </row>
    <row r="844" spans="1:1" ht="12.75">
      <c r="A844" s="18"/>
    </row>
    <row r="845" spans="1:1" ht="12.75">
      <c r="A845" s="18"/>
    </row>
    <row r="846" spans="1:1" ht="12.75">
      <c r="A846" s="18"/>
    </row>
    <row r="847" spans="1:1" ht="12.75">
      <c r="A847" s="18"/>
    </row>
    <row r="848" spans="1:1" ht="12.75">
      <c r="A848" s="18"/>
    </row>
    <row r="849" spans="1:1" ht="12.75">
      <c r="A849" s="18"/>
    </row>
    <row r="850" spans="1:1" ht="12.75">
      <c r="A850" s="18"/>
    </row>
    <row r="851" spans="1:1" ht="12.75">
      <c r="A851" s="18"/>
    </row>
    <row r="852" spans="1:1" ht="12.75">
      <c r="A852" s="18"/>
    </row>
    <row r="853" spans="1:1" ht="12.75">
      <c r="A853" s="18"/>
    </row>
    <row r="854" spans="1:1" ht="12.75">
      <c r="A854" s="18"/>
    </row>
    <row r="855" spans="1:1" ht="12.75">
      <c r="A855" s="18"/>
    </row>
    <row r="856" spans="1:1" ht="12.75">
      <c r="A856" s="18"/>
    </row>
    <row r="857" spans="1:1" ht="12.75">
      <c r="A857" s="18"/>
    </row>
    <row r="858" spans="1:1" ht="12.75">
      <c r="A858" s="18"/>
    </row>
    <row r="859" spans="1:1" ht="12.75">
      <c r="A859" s="18"/>
    </row>
    <row r="860" spans="1:1" ht="12.75">
      <c r="A860" s="18"/>
    </row>
    <row r="861" spans="1:1" ht="12.75">
      <c r="A861" s="18"/>
    </row>
    <row r="862" spans="1:1" ht="12.75">
      <c r="A862" s="18"/>
    </row>
    <row r="863" spans="1:1" ht="12.75">
      <c r="A863" s="18"/>
    </row>
    <row r="864" spans="1:1" ht="12.75">
      <c r="A864" s="18"/>
    </row>
    <row r="865" spans="1:1" ht="12.75">
      <c r="A865" s="18"/>
    </row>
    <row r="866" spans="1:1" ht="12.75">
      <c r="A866" s="18"/>
    </row>
    <row r="867" spans="1:1" ht="12.75">
      <c r="A867" s="18"/>
    </row>
    <row r="868" spans="1:1" ht="12.75">
      <c r="A868" s="18"/>
    </row>
    <row r="869" spans="1:1" ht="12.75">
      <c r="A869" s="18"/>
    </row>
    <row r="870" spans="1:1" ht="12.75">
      <c r="A870" s="18"/>
    </row>
    <row r="871" spans="1:1" ht="12.75">
      <c r="A871" s="18"/>
    </row>
    <row r="872" spans="1:1" ht="12.75">
      <c r="A872" s="18"/>
    </row>
    <row r="873" spans="1:1" ht="12.75">
      <c r="A873" s="18"/>
    </row>
    <row r="874" spans="1:1" ht="12.75">
      <c r="A874" s="18"/>
    </row>
    <row r="875" spans="1:1" ht="12.75">
      <c r="A875" s="18"/>
    </row>
    <row r="876" spans="1:1" ht="12.75">
      <c r="A876" s="18"/>
    </row>
    <row r="877" spans="1:1" ht="12.75">
      <c r="A877" s="18"/>
    </row>
    <row r="878" spans="1:1" ht="12.75">
      <c r="A878" s="18"/>
    </row>
    <row r="879" spans="1:1" ht="12.75">
      <c r="A879" s="18"/>
    </row>
    <row r="880" spans="1:1" ht="12.75">
      <c r="A880" s="18"/>
    </row>
    <row r="881" spans="1:1" ht="12.75">
      <c r="A881" s="18"/>
    </row>
    <row r="882" spans="1:1" ht="12.75">
      <c r="A882" s="18"/>
    </row>
    <row r="883" spans="1:1" ht="12.75">
      <c r="A883" s="18"/>
    </row>
    <row r="884" spans="1:1" ht="12.75">
      <c r="A884" s="18"/>
    </row>
    <row r="885" spans="1:1" ht="12.75">
      <c r="A885" s="18"/>
    </row>
    <row r="886" spans="1:1" ht="12.75">
      <c r="A886" s="18"/>
    </row>
    <row r="887" spans="1:1" ht="12.75">
      <c r="A887" s="18"/>
    </row>
    <row r="888" spans="1:1" ht="12.75">
      <c r="A888" s="18"/>
    </row>
    <row r="889" spans="1:1" ht="12.75">
      <c r="A889" s="18"/>
    </row>
    <row r="890" spans="1:1" ht="12.75">
      <c r="A890" s="18"/>
    </row>
    <row r="891" spans="1:1" ht="12.75">
      <c r="A891" s="18"/>
    </row>
    <row r="892" spans="1:1" ht="12.75">
      <c r="A892" s="18"/>
    </row>
    <row r="893" spans="1:1" ht="12.75">
      <c r="A893" s="18"/>
    </row>
    <row r="894" spans="1:1" ht="12.75">
      <c r="A894" s="18"/>
    </row>
    <row r="895" spans="1:1" ht="12.75">
      <c r="A895" s="18"/>
    </row>
    <row r="896" spans="1:1" ht="12.75">
      <c r="A896" s="18"/>
    </row>
    <row r="897" spans="1:1" ht="12.75">
      <c r="A897" s="18"/>
    </row>
    <row r="898" spans="1:1" ht="12.75">
      <c r="A898" s="18"/>
    </row>
    <row r="899" spans="1:1" ht="12.75">
      <c r="A899" s="18"/>
    </row>
    <row r="900" spans="1:1" ht="12.75">
      <c r="A900" s="18"/>
    </row>
    <row r="901" spans="1:1" ht="12.75">
      <c r="A901" s="18"/>
    </row>
    <row r="902" spans="1:1" ht="12.75">
      <c r="A902" s="18"/>
    </row>
    <row r="903" spans="1:1" ht="12.75">
      <c r="A903" s="18"/>
    </row>
    <row r="904" spans="1:1" ht="12.75">
      <c r="A904" s="18"/>
    </row>
    <row r="905" spans="1:1" ht="12.75">
      <c r="A905" s="18"/>
    </row>
    <row r="906" spans="1:1" ht="12.75">
      <c r="A906" s="18"/>
    </row>
    <row r="907" spans="1:1" ht="12.75">
      <c r="A907" s="18"/>
    </row>
    <row r="908" spans="1:1" ht="12.75">
      <c r="A908" s="18"/>
    </row>
    <row r="909" spans="1:1" ht="12.75">
      <c r="A909" s="18"/>
    </row>
    <row r="910" spans="1:1" ht="12.75">
      <c r="A910" s="18"/>
    </row>
    <row r="911" spans="1:1" ht="12.75">
      <c r="A911" s="18"/>
    </row>
    <row r="912" spans="1:1" ht="12.75">
      <c r="A912" s="18"/>
    </row>
    <row r="913" spans="1:1" ht="12.75">
      <c r="A913" s="18"/>
    </row>
    <row r="914" spans="1:1" ht="12.75">
      <c r="A914" s="18"/>
    </row>
    <row r="915" spans="1:1" ht="12.75">
      <c r="A915" s="18"/>
    </row>
    <row r="916" spans="1:1" ht="12.75">
      <c r="A916" s="18"/>
    </row>
    <row r="917" spans="1:1" ht="12.75">
      <c r="A917" s="18"/>
    </row>
    <row r="918" spans="1:1" ht="12.75">
      <c r="A918" s="18"/>
    </row>
    <row r="919" spans="1:1" ht="12.75">
      <c r="A919" s="18"/>
    </row>
    <row r="920" spans="1:1" ht="12.75">
      <c r="A920" s="18"/>
    </row>
    <row r="921" spans="1:1" ht="12.75">
      <c r="A921" s="18"/>
    </row>
    <row r="922" spans="1:1" ht="12.75">
      <c r="A922" s="18"/>
    </row>
    <row r="923" spans="1:1" ht="12.75">
      <c r="A923" s="18"/>
    </row>
    <row r="924" spans="1:1" ht="12.75">
      <c r="A924" s="18"/>
    </row>
    <row r="925" spans="1:1" ht="12.75">
      <c r="A925" s="18"/>
    </row>
    <row r="926" spans="1:1" ht="12.75">
      <c r="A926" s="18"/>
    </row>
    <row r="927" spans="1:1" ht="12.75">
      <c r="A927" s="18"/>
    </row>
    <row r="928" spans="1:1" ht="12.75">
      <c r="A928" s="18"/>
    </row>
    <row r="929" spans="1:1" ht="12.75">
      <c r="A929" s="18"/>
    </row>
    <row r="930" spans="1:1" ht="12.75">
      <c r="A930" s="18"/>
    </row>
    <row r="931" spans="1:1" ht="12.75">
      <c r="A931" s="18"/>
    </row>
    <row r="932" spans="1:1" ht="12.75">
      <c r="A932" s="18"/>
    </row>
    <row r="933" spans="1:1" ht="12.75">
      <c r="A933" s="18"/>
    </row>
    <row r="934" spans="1:1" ht="12.75">
      <c r="A934" s="18"/>
    </row>
    <row r="935" spans="1:1" ht="12.75">
      <c r="A935" s="18"/>
    </row>
    <row r="936" spans="1:1" ht="12.75">
      <c r="A936" s="18"/>
    </row>
    <row r="937" spans="1:1" ht="12.75">
      <c r="A937" s="18"/>
    </row>
    <row r="938" spans="1:1" ht="12.75">
      <c r="A938" s="18"/>
    </row>
    <row r="939" spans="1:1" ht="12.75">
      <c r="A939" s="18"/>
    </row>
    <row r="940" spans="1:1" ht="12.75">
      <c r="A940" s="18"/>
    </row>
    <row r="941" spans="1:1" ht="12.75">
      <c r="A941" s="18"/>
    </row>
    <row r="942" spans="1:1" ht="12.75">
      <c r="A942" s="18"/>
    </row>
    <row r="943" spans="1:1" ht="12.75">
      <c r="A943" s="18"/>
    </row>
    <row r="944" spans="1:1" ht="12.75">
      <c r="A944" s="18"/>
    </row>
    <row r="945" spans="1:1" ht="12.75">
      <c r="A945" s="18"/>
    </row>
    <row r="946" spans="1:1" ht="12.75">
      <c r="A946" s="18"/>
    </row>
    <row r="947" spans="1:1" ht="12.75">
      <c r="A947" s="18"/>
    </row>
    <row r="948" spans="1:1" ht="12.75">
      <c r="A948" s="18"/>
    </row>
    <row r="949" spans="1:1" ht="12.75">
      <c r="A949" s="18"/>
    </row>
    <row r="950" spans="1:1" ht="12.75">
      <c r="A950" s="18"/>
    </row>
    <row r="951" spans="1:1" ht="12.75">
      <c r="A951" s="18"/>
    </row>
    <row r="952" spans="1:1" ht="12.75">
      <c r="A952" s="18"/>
    </row>
    <row r="953" spans="1:1" ht="12.75">
      <c r="A953" s="18"/>
    </row>
    <row r="954" spans="1:1" ht="12.75">
      <c r="A954" s="18"/>
    </row>
    <row r="955" spans="1:1" ht="12.75">
      <c r="A955" s="18"/>
    </row>
    <row r="956" spans="1:1" ht="12.75">
      <c r="A956" s="18"/>
    </row>
    <row r="957" spans="1:1" ht="12.75">
      <c r="A957" s="18"/>
    </row>
    <row r="958" spans="1:1" ht="12.75">
      <c r="A958" s="18"/>
    </row>
    <row r="959" spans="1:1" ht="12.75">
      <c r="A959" s="18"/>
    </row>
    <row r="960" spans="1:1" ht="12.75">
      <c r="A960" s="18"/>
    </row>
    <row r="961" spans="1:1" ht="12.75">
      <c r="A961" s="18"/>
    </row>
    <row r="962" spans="1:1" ht="12.75">
      <c r="A962" s="18"/>
    </row>
    <row r="963" spans="1:1" ht="12.75">
      <c r="A963" s="18"/>
    </row>
    <row r="964" spans="1:1" ht="12.75">
      <c r="A964" s="18"/>
    </row>
    <row r="965" spans="1:1" ht="12.75">
      <c r="A965" s="18"/>
    </row>
    <row r="966" spans="1:1" ht="12.75">
      <c r="A966" s="18"/>
    </row>
    <row r="967" spans="1:1" ht="12.75">
      <c r="A967" s="18"/>
    </row>
    <row r="968" spans="1:1" ht="12.75">
      <c r="A968" s="18"/>
    </row>
    <row r="969" spans="1:1" ht="12.75">
      <c r="A969" s="18"/>
    </row>
    <row r="970" spans="1:1" ht="12.75">
      <c r="A970" s="18"/>
    </row>
    <row r="971" spans="1:1" ht="12.75">
      <c r="A971" s="18"/>
    </row>
    <row r="972" spans="1:1" ht="12.75">
      <c r="A972" s="18"/>
    </row>
    <row r="973" spans="1:1" ht="12.75">
      <c r="A973" s="18"/>
    </row>
    <row r="974" spans="1:1" ht="12.75">
      <c r="A974" s="18"/>
    </row>
    <row r="975" spans="1:1" ht="12.75">
      <c r="A975" s="18"/>
    </row>
    <row r="976" spans="1:1" ht="12.75">
      <c r="A976" s="18"/>
    </row>
    <row r="977" spans="1:1" ht="12.75">
      <c r="A977" s="18"/>
    </row>
    <row r="978" spans="1:1" ht="12.75">
      <c r="A978" s="18"/>
    </row>
    <row r="979" spans="1:1" ht="12.75">
      <c r="A979" s="18"/>
    </row>
    <row r="980" spans="1:1" ht="12.75">
      <c r="A980" s="18"/>
    </row>
    <row r="981" spans="1:1" ht="12.75">
      <c r="A981" s="18"/>
    </row>
    <row r="982" spans="1:1" ht="12.75">
      <c r="A982" s="18"/>
    </row>
    <row r="983" spans="1:1" ht="12.75">
      <c r="A983" s="18"/>
    </row>
    <row r="984" spans="1:1" ht="12.75">
      <c r="A984" s="18"/>
    </row>
    <row r="985" spans="1:1" ht="12.75">
      <c r="A985" s="18"/>
    </row>
    <row r="986" spans="1:1" ht="12.75">
      <c r="A986" s="18"/>
    </row>
    <row r="987" spans="1:1" ht="12.75">
      <c r="A987" s="18"/>
    </row>
    <row r="988" spans="1:1" ht="12.75">
      <c r="A988" s="18"/>
    </row>
    <row r="989" spans="1:1" ht="12.75">
      <c r="A989" s="18"/>
    </row>
    <row r="990" spans="1:1" ht="12.75">
      <c r="A990" s="18"/>
    </row>
    <row r="991" spans="1:1" ht="12.75">
      <c r="A991" s="18"/>
    </row>
    <row r="992" spans="1:1" ht="12.75">
      <c r="A992" s="18"/>
    </row>
    <row r="993" spans="1:1" ht="12.75">
      <c r="A993" s="18"/>
    </row>
    <row r="994" spans="1:1" ht="12.75">
      <c r="A994" s="18"/>
    </row>
    <row r="995" spans="1:1" ht="12.75">
      <c r="A995" s="18"/>
    </row>
    <row r="996" spans="1:1" ht="12.75">
      <c r="A996" s="18"/>
    </row>
    <row r="997" spans="1:1" ht="12.75">
      <c r="A997" s="18"/>
    </row>
    <row r="998" spans="1:1" ht="12.75">
      <c r="A998" s="18"/>
    </row>
    <row r="999" spans="1:1" ht="12.75">
      <c r="A999" s="18"/>
    </row>
    <row r="1000" spans="1:1" ht="12.75">
      <c r="A1000" s="18"/>
    </row>
    <row r="1001" spans="1:1" ht="12.75">
      <c r="A1001" s="18"/>
    </row>
    <row r="1002" spans="1:1" ht="12.75">
      <c r="A1002" s="18"/>
    </row>
    <row r="1003" spans="1:1" ht="12.75">
      <c r="A1003" s="18"/>
    </row>
    <row r="1004" spans="1:1" ht="12.75">
      <c r="A1004" s="18"/>
    </row>
    <row r="1005" spans="1:1" ht="12.75">
      <c r="A1005" s="18"/>
    </row>
    <row r="1006" spans="1:1" ht="12.75">
      <c r="A1006" s="18"/>
    </row>
    <row r="1007" spans="1:1" ht="12.75">
      <c r="A1007" s="18"/>
    </row>
    <row r="1008" spans="1:1" ht="12.75">
      <c r="A1008" s="18"/>
    </row>
    <row r="1009" spans="1:1" ht="12.75">
      <c r="A1009" s="18"/>
    </row>
    <row r="1010" spans="1:1" ht="12.75">
      <c r="A1010" s="18"/>
    </row>
    <row r="1011" spans="1:1" ht="12.75">
      <c r="A1011" s="18"/>
    </row>
    <row r="1012" spans="1:1" ht="12.75">
      <c r="A1012" s="18"/>
    </row>
    <row r="1013" spans="1:1" ht="12.75">
      <c r="A1013" s="18"/>
    </row>
    <row r="1014" spans="1:1" ht="12.75">
      <c r="A1014" s="18"/>
    </row>
    <row r="1015" spans="1:1" ht="12.75">
      <c r="A1015" s="18"/>
    </row>
    <row r="1016" spans="1:1" ht="12.75">
      <c r="A1016" s="18"/>
    </row>
    <row r="1017" spans="1:1" ht="12.75">
      <c r="A1017" s="18"/>
    </row>
    <row r="1018" spans="1:1" ht="12.75">
      <c r="A1018" s="18"/>
    </row>
    <row r="1019" spans="1:1" ht="12.75">
      <c r="A1019" s="18"/>
    </row>
    <row r="1020" spans="1:1" ht="12.75">
      <c r="A1020" s="18"/>
    </row>
    <row r="1021" spans="1:1" ht="12.75">
      <c r="A1021" s="18"/>
    </row>
    <row r="1022" spans="1:1" ht="12.75">
      <c r="A1022" s="18"/>
    </row>
    <row r="1023" spans="1:1" ht="12.75">
      <c r="A1023" s="18"/>
    </row>
    <row r="1024" spans="1:1" ht="12.75">
      <c r="A1024" s="18"/>
    </row>
    <row r="1025" spans="1:1" ht="12.75">
      <c r="A1025" s="18"/>
    </row>
    <row r="1026" spans="1:1" ht="12.75">
      <c r="A1026" s="18"/>
    </row>
    <row r="1027" spans="1:1" ht="12.75">
      <c r="A1027" s="18"/>
    </row>
    <row r="1028" spans="1:1" ht="12.75">
      <c r="A1028" s="18"/>
    </row>
    <row r="1029" spans="1:1" ht="12.75">
      <c r="A1029" s="18"/>
    </row>
    <row r="1030" spans="1:1" ht="12.75">
      <c r="A1030" s="18"/>
    </row>
    <row r="1031" spans="1:1" ht="12.75">
      <c r="A1031" s="18"/>
    </row>
    <row r="1032" spans="1:1" ht="12.75">
      <c r="A1032" s="18"/>
    </row>
    <row r="1033" spans="1:1" ht="12.75">
      <c r="A1033" s="18"/>
    </row>
    <row r="1034" spans="1:1" ht="12.75">
      <c r="A1034" s="18"/>
    </row>
    <row r="1035" spans="1:1" ht="12.75">
      <c r="A1035" s="18"/>
    </row>
    <row r="1036" spans="1:1" ht="12.75">
      <c r="A1036" s="18"/>
    </row>
    <row r="1037" spans="1:1" ht="12.75">
      <c r="A1037" s="18"/>
    </row>
    <row r="1038" spans="1:1" ht="12.75">
      <c r="A1038" s="18"/>
    </row>
    <row r="1039" spans="1:1" ht="12.75">
      <c r="A1039" s="18"/>
    </row>
    <row r="1040" spans="1:1" ht="12.75">
      <c r="A1040" s="18"/>
    </row>
    <row r="1041" spans="1:1" ht="12.75">
      <c r="A1041" s="18"/>
    </row>
    <row r="1042" spans="1:1" ht="12.75">
      <c r="A1042" s="18"/>
    </row>
    <row r="1043" spans="1:1" ht="12.75">
      <c r="A1043" s="18"/>
    </row>
    <row r="1044" spans="1:1" ht="12.75">
      <c r="A1044" s="18"/>
    </row>
    <row r="1045" spans="1:1" ht="12.75">
      <c r="A1045" s="18"/>
    </row>
    <row r="1046" spans="1:1" ht="12.75">
      <c r="A1046" s="18"/>
    </row>
    <row r="1047" spans="1:1" ht="12.75">
      <c r="A1047" s="18"/>
    </row>
    <row r="1048" spans="1:1" ht="12.75">
      <c r="A1048" s="18"/>
    </row>
    <row r="1049" spans="1:1" ht="12.75">
      <c r="A1049" s="18"/>
    </row>
    <row r="1050" spans="1:1" ht="12.75">
      <c r="A1050" s="18"/>
    </row>
    <row r="1051" spans="1:1" ht="12.75">
      <c r="A1051" s="18"/>
    </row>
    <row r="1052" spans="1:1" ht="12.75">
      <c r="A1052" s="18"/>
    </row>
    <row r="1053" spans="1:1" ht="12.75">
      <c r="A1053" s="18"/>
    </row>
    <row r="1054" spans="1:1" ht="12.75">
      <c r="A1054" s="18"/>
    </row>
    <row r="1055" spans="1:1" ht="12.75">
      <c r="A1055" s="18"/>
    </row>
    <row r="1056" spans="1:1" ht="12.75">
      <c r="A1056" s="18"/>
    </row>
    <row r="1057" spans="1:1" ht="12.75">
      <c r="A1057" s="18"/>
    </row>
    <row r="1058" spans="1:1" ht="12.75">
      <c r="A1058" s="18"/>
    </row>
    <row r="1059" spans="1:1" ht="12.75">
      <c r="A1059" s="18"/>
    </row>
    <row r="1060" spans="1:1" ht="12.75">
      <c r="A1060" s="18"/>
    </row>
    <row r="1061" spans="1:1" ht="12.75">
      <c r="A1061" s="18"/>
    </row>
    <row r="1062" spans="1:1" ht="12.75">
      <c r="A1062" s="18"/>
    </row>
    <row r="1063" spans="1:1" ht="12.75">
      <c r="A1063" s="18"/>
    </row>
    <row r="1064" spans="1:1" ht="12.75">
      <c r="A1064" s="18"/>
    </row>
    <row r="1065" spans="1:1" ht="12.75">
      <c r="A1065" s="18"/>
    </row>
    <row r="1066" spans="1:1" ht="12.75">
      <c r="A1066" s="18"/>
    </row>
    <row r="1067" spans="1:1" ht="12.75">
      <c r="A1067" s="18"/>
    </row>
    <row r="1068" spans="1:1" ht="12.75">
      <c r="A1068" s="18"/>
    </row>
    <row r="1069" spans="1:1" ht="12.75">
      <c r="A1069" s="18"/>
    </row>
    <row r="1070" spans="1:1" ht="12.75">
      <c r="A1070" s="18"/>
    </row>
    <row r="1071" spans="1:1" ht="12.75">
      <c r="A1071" s="18"/>
    </row>
    <row r="1072" spans="1:1" ht="12.75">
      <c r="A1072" s="18"/>
    </row>
    <row r="1073" spans="1:1" ht="12.75">
      <c r="A1073" s="18"/>
    </row>
    <row r="1074" spans="1:1" ht="12.75">
      <c r="A1074" s="18"/>
    </row>
    <row r="1075" spans="1:1" ht="12.75">
      <c r="A1075" s="18"/>
    </row>
    <row r="1076" spans="1:1" ht="12.75">
      <c r="A1076" s="18"/>
    </row>
    <row r="1077" spans="1:1" ht="12.75">
      <c r="A1077" s="18"/>
    </row>
    <row r="1078" spans="1:1" ht="12.75">
      <c r="A1078" s="18"/>
    </row>
    <row r="1079" spans="1:1" ht="12.75">
      <c r="A1079" s="18"/>
    </row>
    <row r="1080" spans="1:1" ht="12.75">
      <c r="A1080" s="18"/>
    </row>
    <row r="1081" spans="1:1" ht="12.75">
      <c r="A1081" s="18"/>
    </row>
    <row r="1082" spans="1:1" ht="12.75">
      <c r="A1082" s="18"/>
    </row>
    <row r="1083" spans="1:1" ht="12.75">
      <c r="A1083" s="18"/>
    </row>
    <row r="1084" spans="1:1" ht="12.75">
      <c r="A1084" s="18"/>
    </row>
    <row r="1085" spans="1:1" ht="12.75">
      <c r="A1085" s="18"/>
    </row>
    <row r="1086" spans="1:1" ht="12.75">
      <c r="A1086" s="18"/>
    </row>
    <row r="1087" spans="1:1" ht="12.75">
      <c r="A1087" s="18"/>
    </row>
    <row r="1088" spans="1:1" ht="12.75">
      <c r="A1088" s="18"/>
    </row>
    <row r="1089" spans="1:1" ht="12.75">
      <c r="A1089" s="18"/>
    </row>
    <row r="1090" spans="1:1" ht="12.75">
      <c r="A1090" s="18"/>
    </row>
  </sheetData>
  <mergeCells count="3">
    <mergeCell ref="A1:I1"/>
    <mergeCell ref="A2:I2"/>
    <mergeCell ref="C140:G140"/>
  </mergeCells>
  <phoneticPr fontId="19" type="noConversion"/>
  <pageMargins left="0.7" right="0.7" top="0.75" bottom="0.75" header="0.3" footer="0.3"/>
  <pageSetup paperSize="9" scale="64" orientation="portrait" r:id="rId1"/>
  <rowBreaks count="1" manualBreakCount="1">
    <brk id="140" max="10" man="1"/>
  </rowBreaks>
  <colBreaks count="1" manualBreakCount="1">
    <brk id="9" max="10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2.후원금(금전) 사용명세서</vt:lpstr>
      <vt:lpstr>3.후원품 수입명세서</vt:lpstr>
      <vt:lpstr>4.후원품 사용명세서</vt:lpstr>
      <vt:lpstr>'1.후원금 수입명세서'!Print_Area</vt:lpstr>
      <vt:lpstr>'2.후원금(금전)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다은</dc:creator>
  <cp:lastModifiedBy>다은</cp:lastModifiedBy>
  <cp:lastPrinted>2025-07-22T02:29:49Z</cp:lastPrinted>
  <dcterms:created xsi:type="dcterms:W3CDTF">2025-08-12T06:34:38Z</dcterms:created>
  <dcterms:modified xsi:type="dcterms:W3CDTF">2025-08-25T07:18:17Z</dcterms:modified>
</cp:coreProperties>
</file>